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scro3991_ox_ac_uk/Documents/Data/Publishing paper/Figure/"/>
    </mc:Choice>
  </mc:AlternateContent>
  <xr:revisionPtr revIDLastSave="1792" documentId="8_{112BBA0B-403E-494F-A01F-14D149147564}" xr6:coauthVersionLast="47" xr6:coauthVersionMax="47" xr10:uidLastSave="{C3D9E7E2-21E9-4510-ADD5-5B19D5344ECF}"/>
  <bookViews>
    <workbookView xWindow="28680" yWindow="-120" windowWidth="29040" windowHeight="17790" xr2:uid="{0FA64843-4BA1-49FC-A52C-EE734FC25AC4}"/>
  </bookViews>
  <sheets>
    <sheet name="5mM_EDAAl2O3_0.25" sheetId="21" r:id="rId1"/>
    <sheet name="5mM_EDA_Al2O3 (SS)" sheetId="2" r:id="rId2"/>
    <sheet name="5mM_EDA_Al2O3 (rev" sheetId="6" r:id="rId3"/>
    <sheet name="5mM_EDA_Al2O3 (for)" sheetId="10" r:id="rId4"/>
    <sheet name="0.1mM_EDA in IPA (SS)" sheetId="3" r:id="rId5"/>
    <sheet name="0.1mM_EDA in IPA (rev)" sheetId="7" r:id="rId6"/>
    <sheet name="0.1mM_EDA in IPA (for)" sheetId="11" r:id="rId7"/>
    <sheet name="Reference (SS)" sheetId="4" r:id="rId8"/>
    <sheet name="Reference (rev)" sheetId="8" r:id="rId9"/>
    <sheet name="Reference (for)" sheetId="13" r:id="rId10"/>
    <sheet name="Al2O3_50 (SS)" sheetId="5" r:id="rId11"/>
    <sheet name="Al2O3_50 (rev)" sheetId="9" r:id="rId12"/>
    <sheet name="Al2O3_50 (for)" sheetId="14" r:id="rId13"/>
    <sheet name="IPA rinse batch" sheetId="18" r:id="rId14"/>
    <sheet name="EDA+Al2O3 batch" sheetId="20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9" i="21" l="1"/>
  <c r="S29" i="21"/>
  <c r="R29" i="21"/>
  <c r="Q29" i="21"/>
  <c r="L29" i="21"/>
  <c r="K29" i="21"/>
  <c r="J29" i="21"/>
  <c r="I29" i="21"/>
  <c r="D29" i="21"/>
  <c r="C29" i="21"/>
  <c r="B29" i="21"/>
  <c r="A29" i="21"/>
  <c r="J28" i="21"/>
  <c r="T28" i="21"/>
  <c r="S28" i="21"/>
  <c r="R28" i="21"/>
  <c r="Q28" i="21"/>
  <c r="L28" i="21"/>
  <c r="K28" i="21"/>
  <c r="I28" i="21"/>
  <c r="D28" i="21"/>
  <c r="C28" i="21"/>
  <c r="B28" i="21"/>
  <c r="A28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4" i="21"/>
  <c r="T5" i="21"/>
  <c r="T6" i="21"/>
  <c r="T7" i="21"/>
  <c r="T8" i="21"/>
  <c r="T9" i="21"/>
  <c r="T10" i="21"/>
  <c r="T11" i="21"/>
  <c r="T12" i="21"/>
  <c r="T13" i="21"/>
  <c r="T14" i="21"/>
  <c r="T15" i="21"/>
  <c r="T16" i="21"/>
  <c r="T17" i="21"/>
  <c r="T18" i="21"/>
  <c r="T19" i="21"/>
  <c r="T20" i="21"/>
  <c r="T21" i="21"/>
  <c r="L5" i="21"/>
  <c r="L6" i="21"/>
  <c r="L7" i="21"/>
  <c r="L8" i="21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D5" i="21"/>
  <c r="D6" i="2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T4" i="21"/>
  <c r="L4" i="21"/>
  <c r="D4" i="21"/>
  <c r="B31" i="20" l="1"/>
  <c r="B45" i="20" s="1"/>
  <c r="D49" i="20"/>
  <c r="S49" i="20"/>
  <c r="N49" i="20"/>
  <c r="I49" i="20"/>
  <c r="AT49" i="20"/>
  <c r="AO49" i="20"/>
  <c r="AJ49" i="20"/>
  <c r="AE49" i="20"/>
  <c r="Z49" i="20"/>
  <c r="U49" i="20"/>
  <c r="P49" i="20"/>
  <c r="K49" i="20"/>
  <c r="F49" i="20"/>
  <c r="S45" i="20"/>
  <c r="N45" i="20"/>
  <c r="I45" i="20"/>
  <c r="D45" i="20"/>
  <c r="F45" i="20"/>
  <c r="S17" i="20"/>
  <c r="S18" i="20"/>
  <c r="S19" i="20"/>
  <c r="S20" i="20"/>
  <c r="S21" i="20"/>
  <c r="S22" i="20"/>
  <c r="S23" i="20"/>
  <c r="S24" i="20"/>
  <c r="S25" i="20"/>
  <c r="S26" i="20"/>
  <c r="S27" i="20"/>
  <c r="S28" i="20"/>
  <c r="S29" i="20"/>
  <c r="S30" i="20"/>
  <c r="S31" i="20"/>
  <c r="S32" i="20"/>
  <c r="S33" i="20"/>
  <c r="S34" i="20"/>
  <c r="S35" i="20"/>
  <c r="S36" i="20"/>
  <c r="S37" i="20"/>
  <c r="S38" i="20"/>
  <c r="S16" i="20"/>
  <c r="N17" i="20"/>
  <c r="N18" i="20"/>
  <c r="N19" i="20"/>
  <c r="N20" i="20"/>
  <c r="N21" i="20"/>
  <c r="N22" i="20"/>
  <c r="N23" i="20"/>
  <c r="N24" i="20"/>
  <c r="N25" i="20"/>
  <c r="N26" i="20"/>
  <c r="N27" i="20"/>
  <c r="N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I16" i="20"/>
  <c r="I4" i="20"/>
  <c r="I5" i="20"/>
  <c r="I6" i="20"/>
  <c r="I7" i="20"/>
  <c r="I3" i="20"/>
  <c r="D3" i="20"/>
  <c r="D4" i="20"/>
  <c r="D5" i="20"/>
  <c r="D6" i="20"/>
  <c r="D7" i="20"/>
  <c r="D8" i="20"/>
  <c r="D9" i="20"/>
  <c r="D10" i="20"/>
  <c r="D11" i="20"/>
  <c r="D12" i="20"/>
  <c r="D13" i="20"/>
  <c r="D14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BG45" i="20"/>
  <c r="BF45" i="20"/>
  <c r="BE45" i="20"/>
  <c r="BD45" i="20"/>
  <c r="BB45" i="20"/>
  <c r="BA45" i="20"/>
  <c r="AZ45" i="20"/>
  <c r="AY45" i="20"/>
  <c r="AW45" i="20"/>
  <c r="AV45" i="20"/>
  <c r="AU45" i="20"/>
  <c r="AT45" i="20"/>
  <c r="AR45" i="20"/>
  <c r="AQ45" i="20"/>
  <c r="AP45" i="20"/>
  <c r="AO45" i="20"/>
  <c r="AM45" i="20"/>
  <c r="AL45" i="20"/>
  <c r="AK45" i="20"/>
  <c r="AJ45" i="20"/>
  <c r="AH45" i="20"/>
  <c r="AG45" i="20"/>
  <c r="AF45" i="20"/>
  <c r="AE45" i="20"/>
  <c r="AC45" i="20"/>
  <c r="AB45" i="20"/>
  <c r="AA45" i="20"/>
  <c r="Z45" i="20"/>
  <c r="X45" i="20"/>
  <c r="W45" i="20"/>
  <c r="V45" i="20"/>
  <c r="U45" i="20"/>
  <c r="Q45" i="20"/>
  <c r="R45" i="20"/>
  <c r="P45" i="20"/>
  <c r="M45" i="20"/>
  <c r="L45" i="20"/>
  <c r="K45" i="20"/>
  <c r="H45" i="20"/>
  <c r="G45" i="20"/>
  <c r="C45" i="20"/>
  <c r="A45" i="20"/>
  <c r="B2" i="2"/>
  <c r="M8" i="5"/>
  <c r="AO22" i="18"/>
  <c r="AJ22" i="18"/>
  <c r="AE22" i="18"/>
  <c r="Z22" i="18"/>
  <c r="U22" i="18"/>
  <c r="P22" i="18"/>
  <c r="AP18" i="18"/>
  <c r="AQ18" i="18"/>
  <c r="AR18" i="18"/>
  <c r="AO18" i="18"/>
  <c r="AK18" i="18"/>
  <c r="AL18" i="18"/>
  <c r="AM18" i="18"/>
  <c r="AJ18" i="18"/>
  <c r="AF18" i="18"/>
  <c r="AG18" i="18"/>
  <c r="AH18" i="18"/>
  <c r="AE18" i="18"/>
  <c r="AA18" i="18"/>
  <c r="AB18" i="18"/>
  <c r="AC18" i="18"/>
  <c r="Z18" i="18"/>
  <c r="V18" i="18"/>
  <c r="W18" i="18"/>
  <c r="X18" i="18"/>
  <c r="U18" i="18"/>
  <c r="Q18" i="18"/>
  <c r="R18" i="18"/>
  <c r="S18" i="18"/>
  <c r="P18" i="18"/>
  <c r="K22" i="18"/>
  <c r="F22" i="18"/>
  <c r="L18" i="18"/>
  <c r="K18" i="18"/>
  <c r="G18" i="18"/>
  <c r="F18" i="18"/>
  <c r="A22" i="18"/>
  <c r="B18" i="18"/>
  <c r="A18" i="18"/>
  <c r="E11" i="5" l="1"/>
  <c r="J11" i="5"/>
  <c r="E14" i="5"/>
  <c r="J14" i="5"/>
  <c r="E19" i="5"/>
  <c r="J19" i="5" s="1"/>
  <c r="E20" i="5"/>
  <c r="J20" i="5"/>
  <c r="R4" i="14"/>
  <c r="P4" i="14"/>
  <c r="O4" i="14"/>
  <c r="N4" i="14"/>
  <c r="M4" i="14"/>
  <c r="R4" i="9"/>
  <c r="P4" i="9"/>
  <c r="O4" i="9"/>
  <c r="N4" i="9"/>
  <c r="M4" i="9"/>
  <c r="R4" i="5"/>
  <c r="O4" i="5"/>
  <c r="N4" i="5"/>
  <c r="M4" i="5"/>
  <c r="R4" i="13"/>
  <c r="P4" i="13"/>
  <c r="O4" i="13"/>
  <c r="N4" i="13"/>
  <c r="M4" i="13"/>
  <c r="R4" i="8"/>
  <c r="P4" i="8"/>
  <c r="O4" i="8"/>
  <c r="N4" i="8"/>
  <c r="M4" i="8"/>
  <c r="R4" i="4"/>
  <c r="P4" i="4"/>
  <c r="O4" i="4"/>
  <c r="N4" i="4"/>
  <c r="M4" i="4"/>
  <c r="R4" i="11"/>
  <c r="P4" i="11"/>
  <c r="O4" i="11"/>
  <c r="N4" i="11"/>
  <c r="M4" i="11"/>
  <c r="R4" i="7"/>
  <c r="P4" i="7"/>
  <c r="O4" i="7"/>
  <c r="N4" i="7"/>
  <c r="M4" i="7"/>
  <c r="R4" i="3"/>
  <c r="P4" i="3"/>
  <c r="O4" i="3"/>
  <c r="N4" i="3"/>
  <c r="M4" i="3"/>
  <c r="R4" i="10"/>
  <c r="P4" i="10"/>
  <c r="O4" i="10"/>
  <c r="N4" i="10"/>
  <c r="M4" i="10"/>
  <c r="R4" i="6"/>
  <c r="P4" i="6"/>
  <c r="O4" i="6"/>
  <c r="N4" i="6"/>
  <c r="M4" i="6"/>
  <c r="P4" i="2"/>
  <c r="O4" i="2"/>
  <c r="N4" i="2"/>
  <c r="M4" i="2"/>
  <c r="E115" i="5"/>
  <c r="E116" i="5"/>
  <c r="E117" i="5"/>
  <c r="E118" i="5"/>
  <c r="E119" i="5"/>
  <c r="E120" i="5"/>
  <c r="E121" i="5"/>
  <c r="E122" i="5"/>
  <c r="E123" i="5"/>
  <c r="E124" i="5"/>
  <c r="J109" i="5"/>
  <c r="J111" i="5"/>
  <c r="J114" i="5"/>
  <c r="E109" i="5"/>
  <c r="E110" i="5"/>
  <c r="J110" i="5" s="1"/>
  <c r="E111" i="5"/>
  <c r="E112" i="5"/>
  <c r="J112" i="5" s="1"/>
  <c r="E113" i="5"/>
  <c r="J113" i="5" s="1"/>
  <c r="E114" i="5"/>
  <c r="J192" i="4"/>
  <c r="J193" i="4"/>
  <c r="J194" i="4"/>
  <c r="J195" i="4"/>
  <c r="J196" i="4"/>
  <c r="J197" i="4"/>
  <c r="J198" i="4"/>
  <c r="J199" i="4"/>
  <c r="J200" i="4"/>
  <c r="E192" i="4"/>
  <c r="E193" i="4"/>
  <c r="E194" i="4"/>
  <c r="E195" i="4"/>
  <c r="E196" i="4"/>
  <c r="E197" i="4"/>
  <c r="E198" i="4"/>
  <c r="E199" i="4"/>
  <c r="E200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J145" i="4"/>
  <c r="J146" i="4"/>
  <c r="J147" i="4"/>
  <c r="J148" i="4"/>
  <c r="J149" i="4"/>
  <c r="J150" i="4"/>
  <c r="J151" i="4"/>
  <c r="J152" i="4"/>
  <c r="J153" i="4"/>
  <c r="J154" i="4"/>
  <c r="J155" i="4"/>
  <c r="E145" i="4"/>
  <c r="E146" i="4"/>
  <c r="E147" i="4"/>
  <c r="E148" i="4"/>
  <c r="E149" i="4"/>
  <c r="E150" i="4"/>
  <c r="E151" i="4"/>
  <c r="E152" i="4"/>
  <c r="E153" i="4"/>
  <c r="E154" i="4"/>
  <c r="E155" i="4"/>
  <c r="J97" i="5"/>
  <c r="J98" i="5"/>
  <c r="E97" i="5"/>
  <c r="E98" i="5"/>
  <c r="E99" i="5"/>
  <c r="J99" i="5" s="1"/>
  <c r="E100" i="5"/>
  <c r="J100" i="5" s="1"/>
  <c r="E101" i="5"/>
  <c r="J101" i="5" s="1"/>
  <c r="E102" i="5"/>
  <c r="J102" i="5" s="1"/>
  <c r="E103" i="5"/>
  <c r="J103" i="5" s="1"/>
  <c r="E104" i="5"/>
  <c r="J104" i="5" s="1"/>
  <c r="E105" i="5"/>
  <c r="J105" i="5" s="1"/>
  <c r="E106" i="5"/>
  <c r="J106" i="5" s="1"/>
  <c r="E107" i="5"/>
  <c r="J107" i="5" s="1"/>
  <c r="E108" i="5"/>
  <c r="J108" i="5" s="1"/>
  <c r="J133" i="4"/>
  <c r="J134" i="4"/>
  <c r="J135" i="4"/>
  <c r="J136" i="4"/>
  <c r="J137" i="4"/>
  <c r="J138" i="4"/>
  <c r="J139" i="4"/>
  <c r="J140" i="4"/>
  <c r="J141" i="4"/>
  <c r="J142" i="4"/>
  <c r="J143" i="4"/>
  <c r="J144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81" i="5"/>
  <c r="J81" i="5" s="1"/>
  <c r="E82" i="5"/>
  <c r="J82" i="5" s="1"/>
  <c r="E83" i="5"/>
  <c r="J83" i="5" s="1"/>
  <c r="E84" i="5"/>
  <c r="J84" i="5" s="1"/>
  <c r="E85" i="5"/>
  <c r="J85" i="5" s="1"/>
  <c r="E86" i="5"/>
  <c r="J86" i="5" s="1"/>
  <c r="E87" i="5"/>
  <c r="J87" i="5" s="1"/>
  <c r="E88" i="5"/>
  <c r="J88" i="5" s="1"/>
  <c r="E89" i="5"/>
  <c r="J89" i="5" s="1"/>
  <c r="E90" i="5"/>
  <c r="J90" i="5" s="1"/>
  <c r="E91" i="5"/>
  <c r="J91" i="5" s="1"/>
  <c r="E92" i="5"/>
  <c r="J92" i="5" s="1"/>
  <c r="E93" i="5"/>
  <c r="J93" i="5" s="1"/>
  <c r="E94" i="5"/>
  <c r="J94" i="5" s="1"/>
  <c r="E95" i="5"/>
  <c r="J95" i="5" s="1"/>
  <c r="E96" i="5"/>
  <c r="J96" i="5" s="1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65" i="5"/>
  <c r="J65" i="5" s="1"/>
  <c r="E66" i="5"/>
  <c r="J66" i="5" s="1"/>
  <c r="E67" i="5"/>
  <c r="J67" i="5" s="1"/>
  <c r="E68" i="5"/>
  <c r="J68" i="5" s="1"/>
  <c r="E69" i="5"/>
  <c r="J69" i="5" s="1"/>
  <c r="E70" i="5"/>
  <c r="J70" i="5" s="1"/>
  <c r="E71" i="5"/>
  <c r="J71" i="5" s="1"/>
  <c r="E72" i="5"/>
  <c r="J72" i="5" s="1"/>
  <c r="E73" i="5"/>
  <c r="J73" i="5" s="1"/>
  <c r="E74" i="5"/>
  <c r="J74" i="5" s="1"/>
  <c r="E75" i="5"/>
  <c r="J75" i="5" s="1"/>
  <c r="E76" i="5"/>
  <c r="J76" i="5" s="1"/>
  <c r="E77" i="5"/>
  <c r="J77" i="5" s="1"/>
  <c r="E78" i="5"/>
  <c r="J78" i="5" s="1"/>
  <c r="E79" i="5"/>
  <c r="J79" i="5" s="1"/>
  <c r="E80" i="5"/>
  <c r="J80" i="5" s="1"/>
  <c r="J88" i="4"/>
  <c r="J76" i="4"/>
  <c r="J77" i="4"/>
  <c r="J78" i="4"/>
  <c r="J79" i="4"/>
  <c r="J80" i="4"/>
  <c r="J81" i="4"/>
  <c r="J82" i="4"/>
  <c r="J83" i="4"/>
  <c r="J84" i="4"/>
  <c r="J85" i="4"/>
  <c r="J86" i="4"/>
  <c r="J87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J69" i="4"/>
  <c r="J70" i="4"/>
  <c r="J71" i="4"/>
  <c r="J72" i="4"/>
  <c r="J73" i="4"/>
  <c r="J74" i="4"/>
  <c r="J75" i="4"/>
  <c r="E69" i="4"/>
  <c r="E70" i="4"/>
  <c r="E71" i="4"/>
  <c r="E72" i="4"/>
  <c r="E73" i="4"/>
  <c r="E74" i="4"/>
  <c r="E75" i="4"/>
  <c r="J60" i="4"/>
  <c r="J61" i="4"/>
  <c r="J62" i="4"/>
  <c r="J63" i="4"/>
  <c r="J64" i="4"/>
  <c r="J65" i="4"/>
  <c r="J66" i="4"/>
  <c r="J67" i="4"/>
  <c r="J68" i="4"/>
  <c r="E60" i="4"/>
  <c r="E61" i="4"/>
  <c r="E62" i="4"/>
  <c r="E63" i="4"/>
  <c r="E64" i="4"/>
  <c r="E65" i="4"/>
  <c r="E66" i="4"/>
  <c r="E67" i="4"/>
  <c r="E68" i="4"/>
  <c r="E55" i="5"/>
  <c r="J55" i="5" s="1"/>
  <c r="E56" i="5"/>
  <c r="J56" i="5" s="1"/>
  <c r="E57" i="5"/>
  <c r="J57" i="5" s="1"/>
  <c r="E58" i="5"/>
  <c r="J58" i="5" s="1"/>
  <c r="E59" i="5"/>
  <c r="J59" i="5" s="1"/>
  <c r="E60" i="5"/>
  <c r="J60" i="5" s="1"/>
  <c r="E61" i="5"/>
  <c r="J61" i="5" s="1"/>
  <c r="E62" i="5"/>
  <c r="J62" i="5" s="1"/>
  <c r="E63" i="5"/>
  <c r="J63" i="5" s="1"/>
  <c r="E64" i="5"/>
  <c r="J64" i="5" s="1"/>
  <c r="E44" i="5"/>
  <c r="J44" i="5" s="1"/>
  <c r="E45" i="5"/>
  <c r="J45" i="5" s="1"/>
  <c r="E46" i="5"/>
  <c r="J46" i="5" s="1"/>
  <c r="E47" i="5"/>
  <c r="J47" i="5" s="1"/>
  <c r="E48" i="5"/>
  <c r="J48" i="5" s="1"/>
  <c r="E49" i="5"/>
  <c r="J49" i="5" s="1"/>
  <c r="E50" i="5"/>
  <c r="J50" i="5" s="1"/>
  <c r="E51" i="5"/>
  <c r="J51" i="5" s="1"/>
  <c r="E52" i="5"/>
  <c r="J52" i="5" s="1"/>
  <c r="E53" i="5"/>
  <c r="J53" i="5" s="1"/>
  <c r="E54" i="5"/>
  <c r="J54" i="5" s="1"/>
  <c r="J49" i="4"/>
  <c r="E49" i="4"/>
  <c r="E50" i="4"/>
  <c r="J50" i="4" s="1"/>
  <c r="E51" i="4"/>
  <c r="J51" i="4" s="1"/>
  <c r="E52" i="4"/>
  <c r="J52" i="4" s="1"/>
  <c r="E53" i="4"/>
  <c r="J53" i="4" s="1"/>
  <c r="E54" i="4"/>
  <c r="J54" i="4" s="1"/>
  <c r="E55" i="4"/>
  <c r="J55" i="4" s="1"/>
  <c r="E56" i="4"/>
  <c r="J56" i="4" s="1"/>
  <c r="E57" i="4"/>
  <c r="J57" i="4" s="1"/>
  <c r="E58" i="4"/>
  <c r="J58" i="4" s="1"/>
  <c r="E59" i="4"/>
  <c r="J59" i="4" s="1"/>
  <c r="J46" i="4"/>
  <c r="J47" i="4"/>
  <c r="E37" i="4"/>
  <c r="J37" i="4" s="1"/>
  <c r="E38" i="4"/>
  <c r="J38" i="4" s="1"/>
  <c r="E39" i="4"/>
  <c r="J39" i="4" s="1"/>
  <c r="E40" i="4"/>
  <c r="J40" i="4" s="1"/>
  <c r="E41" i="4"/>
  <c r="J41" i="4" s="1"/>
  <c r="E42" i="4"/>
  <c r="J42" i="4" s="1"/>
  <c r="E43" i="4"/>
  <c r="J43" i="4" s="1"/>
  <c r="E44" i="4"/>
  <c r="J44" i="4" s="1"/>
  <c r="E45" i="4"/>
  <c r="J45" i="4" s="1"/>
  <c r="E46" i="4"/>
  <c r="E47" i="4"/>
  <c r="E48" i="4"/>
  <c r="J48" i="4" s="1"/>
  <c r="E37" i="5"/>
  <c r="J37" i="5" s="1"/>
  <c r="E38" i="5"/>
  <c r="J38" i="5" s="1"/>
  <c r="E39" i="5"/>
  <c r="J39" i="5" s="1"/>
  <c r="E40" i="5"/>
  <c r="J40" i="5" s="1"/>
  <c r="E41" i="5"/>
  <c r="J41" i="5" s="1"/>
  <c r="E42" i="5"/>
  <c r="J42" i="5" s="1"/>
  <c r="E43" i="5"/>
  <c r="J43" i="5" s="1"/>
  <c r="E26" i="4"/>
  <c r="J26" i="4" s="1"/>
  <c r="E27" i="4"/>
  <c r="J27" i="4" s="1"/>
  <c r="E28" i="4"/>
  <c r="J28" i="4" s="1"/>
  <c r="E29" i="4"/>
  <c r="J29" i="4" s="1"/>
  <c r="E30" i="4"/>
  <c r="J30" i="4" s="1"/>
  <c r="E31" i="4"/>
  <c r="J31" i="4" s="1"/>
  <c r="E32" i="4"/>
  <c r="J32" i="4" s="1"/>
  <c r="E33" i="4"/>
  <c r="J33" i="4" s="1"/>
  <c r="E34" i="4"/>
  <c r="J34" i="4" s="1"/>
  <c r="E35" i="4"/>
  <c r="J35" i="4" s="1"/>
  <c r="E36" i="4"/>
  <c r="J36" i="4" s="1"/>
  <c r="E25" i="4"/>
  <c r="J25" i="4" s="1"/>
  <c r="E28" i="5"/>
  <c r="J28" i="5" s="1"/>
  <c r="E29" i="5"/>
  <c r="J29" i="5" s="1"/>
  <c r="E30" i="5"/>
  <c r="J30" i="5" s="1"/>
  <c r="E31" i="5"/>
  <c r="J31" i="5" s="1"/>
  <c r="E32" i="5"/>
  <c r="J32" i="5" s="1"/>
  <c r="E33" i="5"/>
  <c r="J33" i="5" s="1"/>
  <c r="E34" i="5"/>
  <c r="J34" i="5" s="1"/>
  <c r="E35" i="5"/>
  <c r="J35" i="5" s="1"/>
  <c r="E36" i="5"/>
  <c r="J36" i="5" s="1"/>
  <c r="E21" i="5"/>
  <c r="J21" i="5" s="1"/>
  <c r="E22" i="5"/>
  <c r="J22" i="5" s="1"/>
  <c r="E23" i="5"/>
  <c r="J23" i="5" s="1"/>
  <c r="E24" i="5"/>
  <c r="J24" i="5" s="1"/>
  <c r="E25" i="5"/>
  <c r="J25" i="5" s="1"/>
  <c r="E26" i="5"/>
  <c r="J26" i="5" s="1"/>
  <c r="E27" i="5"/>
  <c r="J27" i="5" s="1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E2" i="13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B3" i="2"/>
  <c r="J10" i="3"/>
  <c r="J3" i="2"/>
  <c r="E3" i="5"/>
  <c r="J3" i="5" s="1"/>
  <c r="E4" i="5"/>
  <c r="J4" i="5" s="1"/>
  <c r="E5" i="5"/>
  <c r="J5" i="5" s="1"/>
  <c r="E6" i="5"/>
  <c r="J6" i="5" s="1"/>
  <c r="E7" i="5"/>
  <c r="J7" i="5" s="1"/>
  <c r="E8" i="5"/>
  <c r="J8" i="5" s="1"/>
  <c r="E9" i="5"/>
  <c r="J9" i="5" s="1"/>
  <c r="E10" i="5"/>
  <c r="J10" i="5" s="1"/>
  <c r="E12" i="5"/>
  <c r="J12" i="5" s="1"/>
  <c r="E13" i="5"/>
  <c r="J13" i="5" s="1"/>
  <c r="E15" i="5"/>
  <c r="J15" i="5" s="1"/>
  <c r="E16" i="5"/>
  <c r="J16" i="5" s="1"/>
  <c r="E17" i="5"/>
  <c r="J17" i="5" s="1"/>
  <c r="E18" i="5"/>
  <c r="J18" i="5" s="1"/>
  <c r="E2" i="5"/>
  <c r="J2" i="5" s="1"/>
  <c r="E3" i="4"/>
  <c r="J3" i="4" s="1"/>
  <c r="E4" i="4"/>
  <c r="E5" i="4"/>
  <c r="J5" i="4" s="1"/>
  <c r="E6" i="4"/>
  <c r="J6" i="4" s="1"/>
  <c r="E7" i="4"/>
  <c r="J7" i="4" s="1"/>
  <c r="E8" i="4"/>
  <c r="J8" i="4" s="1"/>
  <c r="E9" i="4"/>
  <c r="J9" i="4" s="1"/>
  <c r="E10" i="4"/>
  <c r="J10" i="4" s="1"/>
  <c r="E11" i="4"/>
  <c r="J11" i="4" s="1"/>
  <c r="E12" i="4"/>
  <c r="J12" i="4" s="1"/>
  <c r="E13" i="4"/>
  <c r="J13" i="4" s="1"/>
  <c r="E14" i="4"/>
  <c r="J14" i="4" s="1"/>
  <c r="E15" i="4"/>
  <c r="J15" i="4" s="1"/>
  <c r="E16" i="4"/>
  <c r="J16" i="4" s="1"/>
  <c r="E17" i="4"/>
  <c r="J17" i="4" s="1"/>
  <c r="E18" i="4"/>
  <c r="J18" i="4" s="1"/>
  <c r="E19" i="4"/>
  <c r="J19" i="4" s="1"/>
  <c r="E20" i="4"/>
  <c r="J20" i="4" s="1"/>
  <c r="E21" i="4"/>
  <c r="J21" i="4" s="1"/>
  <c r="E22" i="4"/>
  <c r="J22" i="4" s="1"/>
  <c r="E23" i="4"/>
  <c r="J23" i="4" s="1"/>
  <c r="E24" i="4"/>
  <c r="J24" i="4" s="1"/>
  <c r="E2" i="4"/>
  <c r="J2" i="4" s="1"/>
  <c r="E5" i="3"/>
  <c r="J5" i="3" s="1"/>
  <c r="E6" i="3"/>
  <c r="J6" i="3" s="1"/>
  <c r="E7" i="3"/>
  <c r="J7" i="3" s="1"/>
  <c r="E8" i="3"/>
  <c r="J8" i="3" s="1"/>
  <c r="E9" i="3"/>
  <c r="J9" i="3" s="1"/>
  <c r="E10" i="3"/>
  <c r="E11" i="3"/>
  <c r="J11" i="3" s="1"/>
  <c r="E12" i="3"/>
  <c r="J12" i="3" s="1"/>
  <c r="E13" i="3"/>
  <c r="J13" i="3" s="1"/>
  <c r="E14" i="3"/>
  <c r="J14" i="3" s="1"/>
  <c r="E15" i="3"/>
  <c r="J15" i="3" s="1"/>
  <c r="E4" i="3"/>
  <c r="J4" i="3" s="1"/>
  <c r="E3" i="2"/>
  <c r="E4" i="2"/>
  <c r="J4" i="2" s="1"/>
  <c r="E5" i="2"/>
  <c r="J5" i="2" s="1"/>
  <c r="E6" i="2"/>
  <c r="J6" i="2" s="1"/>
  <c r="E7" i="2"/>
  <c r="J7" i="2" s="1"/>
  <c r="E8" i="2"/>
  <c r="J8" i="2" s="1"/>
  <c r="E9" i="2"/>
  <c r="J9" i="2" s="1"/>
  <c r="E10" i="2"/>
  <c r="J10" i="2" s="1"/>
  <c r="E11" i="2"/>
  <c r="J11" i="2" s="1"/>
  <c r="E12" i="2"/>
  <c r="J12" i="2" s="1"/>
  <c r="E13" i="2"/>
  <c r="J13" i="2" s="1"/>
  <c r="E14" i="2"/>
  <c r="J14" i="2" s="1"/>
  <c r="E15" i="2"/>
  <c r="J15" i="2" s="1"/>
  <c r="E16" i="2"/>
  <c r="J16" i="2" s="1"/>
  <c r="E17" i="2"/>
  <c r="J17" i="2" s="1"/>
  <c r="E18" i="2"/>
  <c r="J18" i="2" s="1"/>
  <c r="E19" i="2"/>
  <c r="J19" i="2" s="1"/>
  <c r="E20" i="2"/>
  <c r="J20" i="2" s="1"/>
  <c r="E21" i="2"/>
  <c r="J21" i="2" s="1"/>
  <c r="E22" i="2"/>
  <c r="J22" i="2" s="1"/>
  <c r="E23" i="2"/>
  <c r="J23" i="2" s="1"/>
  <c r="E24" i="2"/>
  <c r="J24" i="2" s="1"/>
  <c r="E25" i="2"/>
  <c r="J25" i="2" s="1"/>
  <c r="E2" i="2"/>
  <c r="J2" i="2" s="1"/>
  <c r="P4" i="5" l="1"/>
  <c r="F2" i="4"/>
  <c r="F2" i="2"/>
  <c r="F4" i="4"/>
  <c r="J4" i="4"/>
</calcChain>
</file>

<file path=xl/sharedStrings.xml><?xml version="1.0" encoding="utf-8"?>
<sst xmlns="http://schemas.openxmlformats.org/spreadsheetml/2006/main" count="654" uniqueCount="43">
  <si>
    <t>Voc</t>
  </si>
  <si>
    <t>PCE</t>
  </si>
  <si>
    <t>Jsc</t>
  </si>
  <si>
    <t>q-FF</t>
  </si>
  <si>
    <t>FF</t>
  </si>
  <si>
    <t>HJ22020</t>
  </si>
  <si>
    <t>HJ22016_re</t>
  </si>
  <si>
    <t>HJ22012</t>
  </si>
  <si>
    <t>HJ22010</t>
  </si>
  <si>
    <t>HJ22008</t>
  </si>
  <si>
    <t>HJ22007</t>
  </si>
  <si>
    <t>HJ22005</t>
  </si>
  <si>
    <t>HJ22004</t>
  </si>
  <si>
    <t>HJ22003</t>
  </si>
  <si>
    <t>HJ22002</t>
  </si>
  <si>
    <t>HJ21017</t>
  </si>
  <si>
    <t>HJ21018</t>
  </si>
  <si>
    <t>HJ21013</t>
  </si>
  <si>
    <t>HJ21012</t>
  </si>
  <si>
    <t>HJ21010</t>
  </si>
  <si>
    <t>HJ21007</t>
  </si>
  <si>
    <t>HJ21006</t>
  </si>
  <si>
    <t>HJ21005</t>
  </si>
  <si>
    <t>HJ21002</t>
  </si>
  <si>
    <t>HJ21001</t>
  </si>
  <si>
    <t>Average</t>
  </si>
  <si>
    <t>Max performance device</t>
  </si>
  <si>
    <t>Best device</t>
  </si>
  <si>
    <t>Best devices</t>
  </si>
  <si>
    <t>Al2O3_50</t>
  </si>
  <si>
    <t>IPA rinse</t>
  </si>
  <si>
    <t>Reference</t>
  </si>
  <si>
    <t>SS</t>
  </si>
  <si>
    <t>Reverse</t>
  </si>
  <si>
    <t>Forward</t>
  </si>
  <si>
    <t>Champion</t>
  </si>
  <si>
    <t>(0069D2_2)--&gt; EQE</t>
  </si>
  <si>
    <t>(0069D0_4) --&gt; EQE</t>
  </si>
  <si>
    <t>JV curve</t>
  </si>
  <si>
    <t>EDA+Al2O3 (5mM)</t>
  </si>
  <si>
    <t>0.1mM EDA</t>
  </si>
  <si>
    <t>HJ22016R</t>
  </si>
  <si>
    <t>6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</si>
</sst>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1" fillId="2" borderId="0" xfId="0" applyFont="1" applyFill="1"/>
    <xf numFmtId="0" fontId="0" fillId="3" borderId="0" xfId="0" applyFill="1"/>
    <xf numFmtId="0" fontId="1" fillId="0" borderId="0" xfId="0" applyFon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D0721-470B-47B7-8490-7AF23D025D53}">
  <dimension ref="A1:W29"/>
  <sheetViews>
    <sheetView tabSelected="1" workbookViewId="0">
      <selection activeCell="E2" sqref="E2"/>
    </sheetView>
  </sheetViews>
  <sheetFormatPr defaultRowHeight="15" x14ac:dyDescent="0.25"/>
  <sheetData>
    <row r="1" spans="1:23" x14ac:dyDescent="0.25">
      <c r="A1" t="s">
        <v>32</v>
      </c>
      <c r="I1" t="s">
        <v>33</v>
      </c>
      <c r="Q1" t="s">
        <v>34</v>
      </c>
    </row>
    <row r="3" spans="1:23" x14ac:dyDescent="0.25">
      <c r="A3" t="s">
        <v>1</v>
      </c>
      <c r="C3" t="s">
        <v>0</v>
      </c>
      <c r="E3" t="s">
        <v>2</v>
      </c>
      <c r="G3" t="s">
        <v>3</v>
      </c>
      <c r="I3" t="s">
        <v>1</v>
      </c>
      <c r="K3" t="s">
        <v>0</v>
      </c>
      <c r="M3" t="s">
        <v>2</v>
      </c>
      <c r="O3" t="s">
        <v>4</v>
      </c>
      <c r="Q3" t="s">
        <v>1</v>
      </c>
      <c r="S3" t="s">
        <v>0</v>
      </c>
      <c r="U3" t="s">
        <v>2</v>
      </c>
      <c r="W3" t="s">
        <v>4</v>
      </c>
    </row>
    <row r="4" spans="1:23" s="2" customFormat="1" x14ac:dyDescent="0.25">
      <c r="A4" s="2">
        <v>16.552009999999999</v>
      </c>
      <c r="C4" s="2">
        <v>-0.76375000000000004</v>
      </c>
      <c r="D4" s="2">
        <f>-C4</f>
        <v>0.76375000000000004</v>
      </c>
      <c r="E4" s="2">
        <v>27.076550000000001</v>
      </c>
      <c r="G4" s="2">
        <f>A4/(D4*E4)</f>
        <v>0.80039835897037748</v>
      </c>
      <c r="I4" s="2">
        <v>16.537849999999999</v>
      </c>
      <c r="K4" s="2">
        <v>-0.76656999999999997</v>
      </c>
      <c r="L4" s="2">
        <f>-K4</f>
        <v>0.76656999999999997</v>
      </c>
      <c r="M4" s="2">
        <v>27.423749999999998</v>
      </c>
      <c r="O4" s="2">
        <v>0.78669</v>
      </c>
      <c r="Q4" s="2">
        <v>16.36318</v>
      </c>
      <c r="S4" s="2">
        <v>-0.77192000000000005</v>
      </c>
      <c r="T4" s="2">
        <f>-S4</f>
        <v>0.77192000000000005</v>
      </c>
      <c r="U4" s="2">
        <v>27.296900000000001</v>
      </c>
      <c r="W4" s="2">
        <v>0.77658000000000005</v>
      </c>
    </row>
    <row r="5" spans="1:23" x14ac:dyDescent="0.25">
      <c r="A5">
        <v>15.06367</v>
      </c>
      <c r="C5">
        <v>-0.77585000000000004</v>
      </c>
      <c r="D5">
        <f t="shared" ref="D5:D21" si="0">-C5</f>
        <v>0.77585000000000004</v>
      </c>
      <c r="E5">
        <v>27.732030000000002</v>
      </c>
      <c r="G5">
        <f t="shared" ref="G5:G21" si="1">A5/(D5*E5)</f>
        <v>0.70011819945643883</v>
      </c>
      <c r="I5">
        <v>16.430250000000001</v>
      </c>
      <c r="K5">
        <v>-0.76890000000000003</v>
      </c>
      <c r="L5">
        <f t="shared" ref="L5:L21" si="2">-K5</f>
        <v>0.76890000000000003</v>
      </c>
      <c r="M5">
        <v>28.072780000000002</v>
      </c>
      <c r="O5">
        <v>0.76119000000000003</v>
      </c>
      <c r="Q5">
        <v>16.121110000000002</v>
      </c>
      <c r="S5">
        <v>-0.77293999999999996</v>
      </c>
      <c r="T5">
        <f t="shared" ref="T5:T21" si="3">-S5</f>
        <v>0.77293999999999996</v>
      </c>
      <c r="U5">
        <v>27.901309999999999</v>
      </c>
      <c r="W5">
        <v>0.74753000000000003</v>
      </c>
    </row>
    <row r="6" spans="1:23" x14ac:dyDescent="0.25">
      <c r="A6">
        <v>15.81128</v>
      </c>
      <c r="C6">
        <v>-0.71004999999999996</v>
      </c>
      <c r="D6">
        <f t="shared" si="0"/>
        <v>0.71004999999999996</v>
      </c>
      <c r="E6">
        <v>27.410219999999999</v>
      </c>
      <c r="G6">
        <f t="shared" si="1"/>
        <v>0.81239188495886272</v>
      </c>
      <c r="I6">
        <v>15.636509999999999</v>
      </c>
      <c r="K6">
        <v>-0.72472999999999999</v>
      </c>
      <c r="L6">
        <f t="shared" si="2"/>
        <v>0.72472999999999999</v>
      </c>
      <c r="M6">
        <v>27.973379999999999</v>
      </c>
      <c r="O6">
        <v>0.77129000000000003</v>
      </c>
      <c r="Q6">
        <v>15.66098</v>
      </c>
      <c r="S6">
        <v>-0.72868999999999995</v>
      </c>
      <c r="T6">
        <f t="shared" si="3"/>
        <v>0.72868999999999995</v>
      </c>
      <c r="U6">
        <v>27.85491</v>
      </c>
      <c r="W6">
        <v>0.77156999999999998</v>
      </c>
    </row>
    <row r="7" spans="1:23" x14ac:dyDescent="0.25">
      <c r="A7">
        <v>14.075290000000001</v>
      </c>
      <c r="C7">
        <v>-0.74161999999999995</v>
      </c>
      <c r="D7">
        <f t="shared" si="0"/>
        <v>0.74161999999999995</v>
      </c>
      <c r="E7">
        <v>27.058019999999999</v>
      </c>
      <c r="G7">
        <f t="shared" si="1"/>
        <v>0.70142284219324913</v>
      </c>
      <c r="I7">
        <v>14.29551</v>
      </c>
      <c r="K7">
        <v>-0.75216000000000005</v>
      </c>
      <c r="L7">
        <f t="shared" si="2"/>
        <v>0.75216000000000005</v>
      </c>
      <c r="M7">
        <v>27.497129999999999</v>
      </c>
      <c r="O7">
        <v>0.69120000000000004</v>
      </c>
      <c r="Q7">
        <v>15.366849999999999</v>
      </c>
      <c r="S7">
        <v>-0.77564999999999995</v>
      </c>
      <c r="T7">
        <f t="shared" si="3"/>
        <v>0.77564999999999995</v>
      </c>
      <c r="U7">
        <v>27.323119999999999</v>
      </c>
      <c r="W7">
        <v>0.72509000000000001</v>
      </c>
    </row>
    <row r="8" spans="1:23" x14ac:dyDescent="0.25">
      <c r="A8">
        <v>13.54523</v>
      </c>
      <c r="C8">
        <v>-0.74692999999999998</v>
      </c>
      <c r="D8">
        <f t="shared" si="0"/>
        <v>0.74692999999999998</v>
      </c>
      <c r="E8">
        <v>27.017579999999999</v>
      </c>
      <c r="G8">
        <f t="shared" si="1"/>
        <v>0.67121249841695918</v>
      </c>
      <c r="I8">
        <v>13.932180000000001</v>
      </c>
      <c r="K8">
        <v>-0.75839999999999996</v>
      </c>
      <c r="L8">
        <f t="shared" si="2"/>
        <v>0.75839999999999996</v>
      </c>
      <c r="M8">
        <v>27.326930000000001</v>
      </c>
      <c r="O8">
        <v>0.67225000000000001</v>
      </c>
      <c r="Q8">
        <v>15.165190000000001</v>
      </c>
      <c r="S8">
        <v>-0.77683999999999997</v>
      </c>
      <c r="T8">
        <f t="shared" si="3"/>
        <v>0.77683999999999997</v>
      </c>
      <c r="U8">
        <v>27.032540000000001</v>
      </c>
      <c r="W8">
        <v>0.72216000000000002</v>
      </c>
    </row>
    <row r="9" spans="1:23" x14ac:dyDescent="0.25">
      <c r="A9">
        <v>13.189859999999999</v>
      </c>
      <c r="C9">
        <v>-0.74646000000000001</v>
      </c>
      <c r="D9">
        <f t="shared" si="0"/>
        <v>0.74646000000000001</v>
      </c>
      <c r="E9">
        <v>26.475860000000001</v>
      </c>
      <c r="G9">
        <f t="shared" si="1"/>
        <v>0.6673959539858435</v>
      </c>
      <c r="I9">
        <v>13.55425</v>
      </c>
      <c r="K9">
        <v>-0.75473000000000001</v>
      </c>
      <c r="L9">
        <f t="shared" si="2"/>
        <v>0.75473000000000001</v>
      </c>
      <c r="M9">
        <v>26.947189999999999</v>
      </c>
      <c r="O9">
        <v>0.66644999999999999</v>
      </c>
      <c r="Q9">
        <v>14.86472</v>
      </c>
      <c r="S9">
        <v>-0.78183000000000002</v>
      </c>
      <c r="T9">
        <f t="shared" si="3"/>
        <v>0.78183000000000002</v>
      </c>
      <c r="U9">
        <v>26.789909999999999</v>
      </c>
      <c r="W9">
        <v>0.7097</v>
      </c>
    </row>
    <row r="10" spans="1:23" x14ac:dyDescent="0.25">
      <c r="A10">
        <v>12.26352</v>
      </c>
      <c r="C10">
        <v>-0.71796000000000004</v>
      </c>
      <c r="D10">
        <f t="shared" si="0"/>
        <v>0.71796000000000004</v>
      </c>
      <c r="E10">
        <v>26.48264</v>
      </c>
      <c r="G10">
        <f t="shared" si="1"/>
        <v>0.64499094545962776</v>
      </c>
      <c r="I10">
        <v>12.37706</v>
      </c>
      <c r="K10">
        <v>-0.71926999999999996</v>
      </c>
      <c r="L10">
        <f t="shared" si="2"/>
        <v>0.71926999999999996</v>
      </c>
      <c r="M10">
        <v>27.146239999999999</v>
      </c>
      <c r="O10">
        <v>0.63388999999999995</v>
      </c>
      <c r="Q10">
        <v>15.036759999999999</v>
      </c>
      <c r="S10">
        <v>-0.76383000000000001</v>
      </c>
      <c r="T10">
        <f t="shared" si="3"/>
        <v>0.76383000000000001</v>
      </c>
      <c r="U10">
        <v>26.900980000000001</v>
      </c>
      <c r="W10">
        <v>0.73179000000000005</v>
      </c>
    </row>
    <row r="11" spans="1:23" x14ac:dyDescent="0.25">
      <c r="A11">
        <v>13.478910000000001</v>
      </c>
      <c r="C11">
        <v>-0.72941999999999996</v>
      </c>
      <c r="D11">
        <f t="shared" si="0"/>
        <v>0.72941999999999996</v>
      </c>
      <c r="E11">
        <v>26.88147</v>
      </c>
      <c r="G11">
        <f t="shared" si="1"/>
        <v>0.68742305287744798</v>
      </c>
      <c r="I11">
        <v>13.956950000000001</v>
      </c>
      <c r="K11">
        <v>-0.74075000000000002</v>
      </c>
      <c r="L11">
        <f t="shared" si="2"/>
        <v>0.74075000000000002</v>
      </c>
      <c r="M11">
        <v>27.23996</v>
      </c>
      <c r="O11">
        <v>0.69169999999999998</v>
      </c>
      <c r="Q11">
        <v>14.44563</v>
      </c>
      <c r="S11">
        <v>-0.75317000000000001</v>
      </c>
      <c r="T11">
        <f t="shared" si="3"/>
        <v>0.75317000000000001</v>
      </c>
      <c r="U11">
        <v>26.896529999999998</v>
      </c>
      <c r="W11">
        <v>0.71309999999999996</v>
      </c>
    </row>
    <row r="12" spans="1:23" x14ac:dyDescent="0.25">
      <c r="A12">
        <v>13.237500000000001</v>
      </c>
      <c r="C12">
        <v>-0.75451000000000001</v>
      </c>
      <c r="D12">
        <f t="shared" si="0"/>
        <v>0.75451000000000001</v>
      </c>
      <c r="E12">
        <v>27.042480000000001</v>
      </c>
      <c r="G12">
        <f t="shared" si="1"/>
        <v>0.64877552202580457</v>
      </c>
      <c r="H12" t="s">
        <v>5</v>
      </c>
      <c r="I12">
        <v>13.861280000000001</v>
      </c>
      <c r="K12">
        <v>-0.75243000000000004</v>
      </c>
      <c r="L12">
        <f t="shared" si="2"/>
        <v>0.75243000000000004</v>
      </c>
      <c r="M12">
        <v>27.560230000000001</v>
      </c>
      <c r="O12">
        <v>0.66842000000000001</v>
      </c>
      <c r="Q12">
        <v>15.68867</v>
      </c>
      <c r="S12">
        <v>-0.77812999999999999</v>
      </c>
      <c r="T12">
        <f t="shared" si="3"/>
        <v>0.77812999999999999</v>
      </c>
      <c r="U12">
        <v>27.275189999999998</v>
      </c>
      <c r="W12">
        <v>0.73921000000000003</v>
      </c>
    </row>
    <row r="13" spans="1:23" s="2" customFormat="1" x14ac:dyDescent="0.25">
      <c r="A13" s="2">
        <v>16.52929</v>
      </c>
      <c r="C13" s="2">
        <v>-0.79159999999999997</v>
      </c>
      <c r="D13" s="2">
        <f t="shared" si="0"/>
        <v>0.79159999999999997</v>
      </c>
      <c r="E13" s="2">
        <v>27.365490000000001</v>
      </c>
      <c r="G13" s="2">
        <f t="shared" si="1"/>
        <v>0.76303627474733582</v>
      </c>
      <c r="I13" s="2">
        <v>17.46846</v>
      </c>
      <c r="K13" s="2">
        <v>-0.79810999999999999</v>
      </c>
      <c r="L13" s="2">
        <f t="shared" si="2"/>
        <v>0.79810999999999999</v>
      </c>
      <c r="M13" s="2">
        <v>27.726579999999998</v>
      </c>
      <c r="O13" s="2">
        <v>0.78939999999999999</v>
      </c>
      <c r="Q13" s="2">
        <v>17.284610000000001</v>
      </c>
      <c r="S13" s="2">
        <v>-0.80457999999999996</v>
      </c>
      <c r="T13" s="2">
        <f t="shared" si="3"/>
        <v>0.80457999999999996</v>
      </c>
      <c r="U13" s="2">
        <v>27.665459999999999</v>
      </c>
      <c r="W13" s="2">
        <v>0.77651999999999999</v>
      </c>
    </row>
    <row r="14" spans="1:23" x14ac:dyDescent="0.25">
      <c r="A14">
        <v>14.696009999999999</v>
      </c>
      <c r="C14">
        <v>-0.79571999999999998</v>
      </c>
      <c r="D14">
        <f t="shared" si="0"/>
        <v>0.79571999999999998</v>
      </c>
      <c r="E14">
        <v>27.42512</v>
      </c>
      <c r="G14">
        <f t="shared" si="1"/>
        <v>0.67342716059930519</v>
      </c>
      <c r="I14">
        <v>15.92501</v>
      </c>
      <c r="K14">
        <v>-0.80357999999999996</v>
      </c>
      <c r="L14">
        <f t="shared" si="2"/>
        <v>0.80357999999999996</v>
      </c>
      <c r="M14">
        <v>27.732430000000001</v>
      </c>
      <c r="O14">
        <v>0.71460000000000001</v>
      </c>
      <c r="Q14">
        <v>16.35783</v>
      </c>
      <c r="S14">
        <v>-0.80679999999999996</v>
      </c>
      <c r="T14">
        <f t="shared" si="3"/>
        <v>0.80679999999999996</v>
      </c>
      <c r="U14">
        <v>27.579830000000001</v>
      </c>
      <c r="W14">
        <v>0.73514000000000002</v>
      </c>
    </row>
    <row r="15" spans="1:23" x14ac:dyDescent="0.25">
      <c r="A15">
        <v>14.070270000000001</v>
      </c>
      <c r="C15">
        <v>-0.79603999999999997</v>
      </c>
      <c r="D15">
        <f t="shared" si="0"/>
        <v>0.79603999999999997</v>
      </c>
      <c r="E15">
        <v>26.965579999999999</v>
      </c>
      <c r="G15">
        <f t="shared" si="1"/>
        <v>0.65547747852661686</v>
      </c>
      <c r="I15">
        <v>15.164289999999999</v>
      </c>
      <c r="K15">
        <v>-0.80479999999999996</v>
      </c>
      <c r="L15">
        <f t="shared" si="2"/>
        <v>0.80479999999999996</v>
      </c>
      <c r="M15">
        <v>27.248339999999999</v>
      </c>
      <c r="O15">
        <v>0.6915</v>
      </c>
      <c r="Q15">
        <v>16.350169999999999</v>
      </c>
      <c r="S15">
        <v>-0.80879000000000001</v>
      </c>
      <c r="T15">
        <f t="shared" si="3"/>
        <v>0.80879000000000001</v>
      </c>
      <c r="U15">
        <v>27.138739999999999</v>
      </c>
      <c r="W15">
        <v>0.74489000000000005</v>
      </c>
    </row>
    <row r="16" spans="1:23" x14ac:dyDescent="0.25">
      <c r="A16">
        <v>13.02115</v>
      </c>
      <c r="C16">
        <v>-0.79957999999999996</v>
      </c>
      <c r="D16">
        <f t="shared" si="0"/>
        <v>0.79957999999999996</v>
      </c>
      <c r="E16">
        <v>26.542629999999999</v>
      </c>
      <c r="G16">
        <f t="shared" si="1"/>
        <v>0.61354082539059152</v>
      </c>
      <c r="I16">
        <v>13.572329999999999</v>
      </c>
      <c r="K16">
        <v>-0.80152000000000001</v>
      </c>
      <c r="L16">
        <f t="shared" si="2"/>
        <v>0.80152000000000001</v>
      </c>
      <c r="M16">
        <v>26.814499999999999</v>
      </c>
      <c r="O16">
        <v>0.63149</v>
      </c>
      <c r="Q16">
        <v>14.83436</v>
      </c>
      <c r="S16">
        <v>-0.80293000000000003</v>
      </c>
      <c r="T16">
        <f t="shared" si="3"/>
        <v>0.80293000000000003</v>
      </c>
      <c r="U16">
        <v>26.654430000000001</v>
      </c>
      <c r="W16">
        <v>0.69313999999999998</v>
      </c>
    </row>
    <row r="17" spans="1:23" x14ac:dyDescent="0.25">
      <c r="A17">
        <v>12.640420000000001</v>
      </c>
      <c r="C17">
        <v>-0.80725000000000002</v>
      </c>
      <c r="D17">
        <f t="shared" si="0"/>
        <v>0.80725000000000002</v>
      </c>
      <c r="E17">
        <v>25.942240000000002</v>
      </c>
      <c r="G17">
        <f t="shared" si="1"/>
        <v>0.60359547854850826</v>
      </c>
      <c r="I17">
        <v>14.393610000000001</v>
      </c>
      <c r="K17">
        <v>-0.80964000000000003</v>
      </c>
      <c r="L17">
        <f t="shared" si="2"/>
        <v>0.80964000000000003</v>
      </c>
      <c r="M17">
        <v>26.387599999999999</v>
      </c>
      <c r="O17">
        <v>0.67371999999999999</v>
      </c>
      <c r="Q17">
        <v>14.2712</v>
      </c>
      <c r="S17">
        <v>-0.80450999999999995</v>
      </c>
      <c r="T17">
        <f t="shared" si="3"/>
        <v>0.80450999999999995</v>
      </c>
      <c r="U17">
        <v>26.20016</v>
      </c>
      <c r="W17">
        <v>0.67705000000000004</v>
      </c>
    </row>
    <row r="18" spans="1:23" x14ac:dyDescent="0.25">
      <c r="A18">
        <v>12.510350000000001</v>
      </c>
      <c r="C18">
        <v>-0.78663000000000005</v>
      </c>
      <c r="D18">
        <f t="shared" si="0"/>
        <v>0.78663000000000005</v>
      </c>
      <c r="E18">
        <v>26.38326</v>
      </c>
      <c r="G18">
        <f t="shared" si="1"/>
        <v>0.60279618832621484</v>
      </c>
      <c r="I18">
        <v>12.329510000000001</v>
      </c>
      <c r="K18">
        <v>-0.79457999999999995</v>
      </c>
      <c r="L18">
        <f t="shared" si="2"/>
        <v>0.79457999999999995</v>
      </c>
      <c r="M18">
        <v>26.69078</v>
      </c>
      <c r="O18">
        <v>0.58137000000000005</v>
      </c>
      <c r="Q18">
        <v>14.53515</v>
      </c>
      <c r="S18">
        <v>-0.80062999999999995</v>
      </c>
      <c r="T18">
        <f t="shared" si="3"/>
        <v>0.80062999999999995</v>
      </c>
      <c r="U18">
        <v>26.562449999999998</v>
      </c>
      <c r="W18">
        <v>0.68347000000000002</v>
      </c>
    </row>
    <row r="19" spans="1:23" x14ac:dyDescent="0.25">
      <c r="A19">
        <v>14.67944</v>
      </c>
      <c r="C19">
        <v>-0.81440000000000001</v>
      </c>
      <c r="D19">
        <f t="shared" si="0"/>
        <v>0.81440000000000001</v>
      </c>
      <c r="E19">
        <v>26.613489999999999</v>
      </c>
      <c r="G19">
        <f t="shared" si="1"/>
        <v>0.67728256054577329</v>
      </c>
      <c r="I19">
        <v>15.783620000000001</v>
      </c>
      <c r="K19">
        <v>-0.81452999999999998</v>
      </c>
      <c r="L19">
        <f t="shared" si="2"/>
        <v>0.81452999999999998</v>
      </c>
      <c r="M19">
        <v>26.931059999999999</v>
      </c>
      <c r="O19">
        <v>0.71953</v>
      </c>
      <c r="Q19">
        <v>15.14622</v>
      </c>
      <c r="S19">
        <v>-0.81269999999999998</v>
      </c>
      <c r="T19">
        <f t="shared" si="3"/>
        <v>0.81269999999999998</v>
      </c>
      <c r="U19">
        <v>26.75095</v>
      </c>
      <c r="W19">
        <v>0.69667999999999997</v>
      </c>
    </row>
    <row r="20" spans="1:23" x14ac:dyDescent="0.25">
      <c r="A20">
        <v>12.839639999999999</v>
      </c>
      <c r="C20">
        <v>-0.79535</v>
      </c>
      <c r="D20">
        <f t="shared" si="0"/>
        <v>0.79535</v>
      </c>
      <c r="E20">
        <v>25.865770000000001</v>
      </c>
      <c r="G20">
        <f t="shared" si="1"/>
        <v>0.62412150947395395</v>
      </c>
      <c r="I20">
        <v>13.07887</v>
      </c>
      <c r="K20">
        <v>-0.79829000000000006</v>
      </c>
      <c r="L20">
        <f t="shared" si="2"/>
        <v>0.79829000000000006</v>
      </c>
      <c r="M20">
        <v>25.994990000000001</v>
      </c>
      <c r="O20">
        <v>0.63026000000000004</v>
      </c>
      <c r="Q20">
        <v>14.889469999999999</v>
      </c>
      <c r="S20">
        <v>-0.80357000000000001</v>
      </c>
      <c r="T20">
        <f t="shared" si="3"/>
        <v>0.80357000000000001</v>
      </c>
      <c r="U20">
        <v>25.706119999999999</v>
      </c>
      <c r="W20">
        <v>0.7208</v>
      </c>
    </row>
    <row r="21" spans="1:23" x14ac:dyDescent="0.25">
      <c r="A21">
        <v>13.69519</v>
      </c>
      <c r="C21">
        <v>-0.80766000000000004</v>
      </c>
      <c r="D21">
        <f t="shared" si="0"/>
        <v>0.80766000000000004</v>
      </c>
      <c r="E21">
        <v>25.971450000000001</v>
      </c>
      <c r="G21">
        <f t="shared" si="1"/>
        <v>0.65289492072722477</v>
      </c>
      <c r="H21" t="s">
        <v>41</v>
      </c>
      <c r="I21">
        <v>14.515549999999999</v>
      </c>
      <c r="K21">
        <v>-0.80923999999999996</v>
      </c>
      <c r="L21">
        <f t="shared" si="2"/>
        <v>0.80923999999999996</v>
      </c>
      <c r="M21">
        <v>26.176169999999999</v>
      </c>
      <c r="O21">
        <v>0.68525000000000003</v>
      </c>
      <c r="Q21">
        <v>14.83822</v>
      </c>
      <c r="S21">
        <v>-0.80884999999999996</v>
      </c>
      <c r="T21">
        <f t="shared" si="3"/>
        <v>0.80884999999999996</v>
      </c>
      <c r="U21">
        <v>25.970649999999999</v>
      </c>
      <c r="W21">
        <v>0.70637000000000005</v>
      </c>
    </row>
    <row r="24" spans="1:23" x14ac:dyDescent="0.25">
      <c r="A24" t="s">
        <v>42</v>
      </c>
    </row>
    <row r="26" spans="1:23" x14ac:dyDescent="0.25">
      <c r="A26" t="s">
        <v>25</v>
      </c>
      <c r="I26" t="s">
        <v>25</v>
      </c>
      <c r="Q26" t="s">
        <v>25</v>
      </c>
    </row>
    <row r="27" spans="1:23" x14ac:dyDescent="0.25">
      <c r="A27" t="s">
        <v>1</v>
      </c>
      <c r="B27" t="s">
        <v>0</v>
      </c>
      <c r="C27" t="s">
        <v>2</v>
      </c>
      <c r="D27" t="s">
        <v>3</v>
      </c>
      <c r="I27" t="s">
        <v>1</v>
      </c>
      <c r="J27" t="s">
        <v>0</v>
      </c>
      <c r="K27" t="s">
        <v>2</v>
      </c>
      <c r="L27" t="s">
        <v>3</v>
      </c>
      <c r="Q27" t="s">
        <v>1</v>
      </c>
      <c r="R27" t="s">
        <v>0</v>
      </c>
      <c r="S27" t="s">
        <v>2</v>
      </c>
      <c r="T27" t="s">
        <v>3</v>
      </c>
    </row>
    <row r="28" spans="1:23" x14ac:dyDescent="0.25">
      <c r="A28">
        <f>AVERAGE(A4:A21)</f>
        <v>13.994390555555555</v>
      </c>
      <c r="B28">
        <f>AVERAGE(D4:D21)</f>
        <v>0.77115444444444448</v>
      </c>
      <c r="C28">
        <f>AVERAGE(E4:E21)</f>
        <v>26.791771111111114</v>
      </c>
      <c r="D28">
        <f>AVERAGE(G4:G21)</f>
        <v>0.67779453640167409</v>
      </c>
      <c r="I28">
        <f>AVERAGE(I4:I21)</f>
        <v>14.600727222222222</v>
      </c>
      <c r="J28">
        <f>AVERAGE(L4:L21)</f>
        <v>0.77623500000000001</v>
      </c>
      <c r="K28">
        <f>AVERAGE(M4:M21)</f>
        <v>27.160557777777782</v>
      </c>
      <c r="L28">
        <f>AVERAGE(O4:O21)</f>
        <v>0.69223333333333326</v>
      </c>
      <c r="Q28">
        <f>AVERAGE(Q4:Q21)</f>
        <v>15.401128888888886</v>
      </c>
      <c r="R28">
        <f>AVERAGE(T4:T21)</f>
        <v>0.78646444444444441</v>
      </c>
      <c r="S28">
        <f>AVERAGE(U4:U21)</f>
        <v>26.972232222222218</v>
      </c>
      <c r="T28">
        <f>AVERAGE(W4:W21)</f>
        <v>0.72615499999999988</v>
      </c>
    </row>
    <row r="29" spans="1:23" x14ac:dyDescent="0.25">
      <c r="A29">
        <f>MEDIAN(A4:A21)</f>
        <v>13.62021</v>
      </c>
      <c r="B29">
        <f>MEDIAN(C4:C21)</f>
        <v>-0.78124000000000005</v>
      </c>
      <c r="C29">
        <f>MEDIAN(E4:E21)</f>
        <v>26.923524999999998</v>
      </c>
      <c r="D29">
        <f>MEDIAN(G4:G21)</f>
        <v>0.66930422620140129</v>
      </c>
      <c r="I29">
        <f>MEDIAN(I4:I21)</f>
        <v>14.344560000000001</v>
      </c>
      <c r="J29">
        <f>MEDIAN(K4:K21)</f>
        <v>-0.78173999999999999</v>
      </c>
      <c r="K29">
        <f>MEDIAN(M4:M21)</f>
        <v>27.244149999999998</v>
      </c>
      <c r="L29">
        <f>MEDIAN(O4:O21)</f>
        <v>0.68822500000000009</v>
      </c>
      <c r="Q29">
        <f>MEDIAN(Q4:Q21)</f>
        <v>15.155705000000001</v>
      </c>
      <c r="R29">
        <f>MEDIAN(S4:S21)</f>
        <v>-0.79122999999999999</v>
      </c>
      <c r="S29">
        <f>MEDIAN(U4:U21)</f>
        <v>26.966760000000001</v>
      </c>
      <c r="T29">
        <f>MEDIAN(W4:W21)</f>
        <v>0.72362499999999996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1326B-9DB3-4204-AC76-DE76AB85CCD4}">
  <dimension ref="A1:U216"/>
  <sheetViews>
    <sheetView zoomScale="70" zoomScaleNormal="70" workbookViewId="0">
      <pane ySplit="1" topLeftCell="A50" activePane="bottomLeft" state="frozen"/>
      <selection pane="bottomLeft" activeCell="O52" sqref="O52"/>
    </sheetView>
  </sheetViews>
  <sheetFormatPr defaultRowHeight="15" x14ac:dyDescent="0.25"/>
  <cols>
    <col min="6" max="6" width="10" bestFit="1" customWidth="1"/>
    <col min="13" max="13" width="11.140625" bestFit="1" customWidth="1"/>
    <col min="14" max="14" width="10.85546875" bestFit="1" customWidth="1"/>
    <col min="15" max="16" width="11.140625" bestFit="1" customWidth="1"/>
    <col min="18" max="18" width="9.85546875" bestFit="1" customWidth="1"/>
    <col min="19" max="19" width="9.5703125" bestFit="1" customWidth="1"/>
    <col min="20" max="20" width="9.85546875" bestFit="1" customWidth="1"/>
    <col min="21" max="21" width="9.28515625" bestFit="1" customWidth="1"/>
  </cols>
  <sheetData>
    <row r="1" spans="1:21" x14ac:dyDescent="0.25">
      <c r="A1" t="s">
        <v>1</v>
      </c>
      <c r="D1" t="s">
        <v>0</v>
      </c>
      <c r="G1" t="s">
        <v>2</v>
      </c>
      <c r="J1" t="s">
        <v>4</v>
      </c>
    </row>
    <row r="2" spans="1:21" x14ac:dyDescent="0.25">
      <c r="A2">
        <v>8.5194500000000009</v>
      </c>
      <c r="D2">
        <v>-0.60594000000000003</v>
      </c>
      <c r="E2">
        <f>-D2</f>
        <v>0.60594000000000003</v>
      </c>
      <c r="G2">
        <v>27.39368</v>
      </c>
      <c r="J2">
        <v>0.51324999999999998</v>
      </c>
      <c r="M2" t="s">
        <v>25</v>
      </c>
      <c r="R2" t="s">
        <v>26</v>
      </c>
    </row>
    <row r="3" spans="1:21" x14ac:dyDescent="0.25">
      <c r="A3">
        <v>8.4159500000000005</v>
      </c>
      <c r="D3">
        <v>-0.60758999999999996</v>
      </c>
      <c r="E3">
        <f t="shared" ref="E3:E24" si="0">-D3</f>
        <v>0.60758999999999996</v>
      </c>
      <c r="G3">
        <v>27.922699999999999</v>
      </c>
      <c r="J3">
        <v>0.49606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6.3171600000000003</v>
      </c>
      <c r="D4">
        <v>-0.56623999999999997</v>
      </c>
      <c r="E4">
        <f t="shared" si="0"/>
        <v>0.56623999999999997</v>
      </c>
      <c r="G4">
        <v>26.83229</v>
      </c>
      <c r="J4">
        <v>0.41577999999999998</v>
      </c>
      <c r="M4" s="1">
        <f>AVERAGE(A2:A216)</f>
        <v>7.0995676279069784</v>
      </c>
      <c r="N4" s="1">
        <f>AVERAGE(D2:D216)</f>
        <v>-0.57907413953488329</v>
      </c>
      <c r="O4" s="1">
        <f>AVERAGE(G2:G216)</f>
        <v>22.94712027906975</v>
      </c>
      <c r="P4" s="1">
        <f>AVERAGE(J2:J216)</f>
        <v>0.53305632558139515</v>
      </c>
      <c r="Q4" s="1"/>
      <c r="R4" s="1">
        <f>MAX(A2:A216)</f>
        <v>11.466419999999999</v>
      </c>
      <c r="S4" s="1">
        <v>-0.66756000000000004</v>
      </c>
      <c r="T4" s="1">
        <v>25.785170000000001</v>
      </c>
      <c r="U4" s="1">
        <v>0.66613999999999995</v>
      </c>
    </row>
    <row r="5" spans="1:21" x14ac:dyDescent="0.25">
      <c r="A5">
        <v>7.3789999999999996</v>
      </c>
      <c r="D5">
        <v>-0.52407999999999999</v>
      </c>
      <c r="E5">
        <f t="shared" si="0"/>
        <v>0.52407999999999999</v>
      </c>
      <c r="G5">
        <v>26.197289999999999</v>
      </c>
      <c r="J5">
        <v>0.53744999999999998</v>
      </c>
      <c r="Q5" t="s">
        <v>27</v>
      </c>
      <c r="R5" s="3">
        <v>10.79968</v>
      </c>
      <c r="S5" s="3">
        <v>-0.66061000000000003</v>
      </c>
      <c r="T5" s="3">
        <v>26.319050000000001</v>
      </c>
      <c r="U5" s="3">
        <v>0.62114999999999998</v>
      </c>
    </row>
    <row r="6" spans="1:21" x14ac:dyDescent="0.25">
      <c r="A6">
        <v>9.1362900000000007</v>
      </c>
      <c r="D6">
        <v>-0.55467999999999995</v>
      </c>
      <c r="E6">
        <f t="shared" si="0"/>
        <v>0.55467999999999995</v>
      </c>
      <c r="G6">
        <v>28.10426</v>
      </c>
      <c r="J6">
        <v>0.58608000000000005</v>
      </c>
    </row>
    <row r="7" spans="1:21" x14ac:dyDescent="0.25">
      <c r="A7">
        <v>6.6553100000000001</v>
      </c>
      <c r="D7">
        <v>-0.53446000000000005</v>
      </c>
      <c r="E7">
        <f t="shared" si="0"/>
        <v>0.53446000000000005</v>
      </c>
      <c r="G7">
        <v>26.49793</v>
      </c>
      <c r="J7">
        <v>0.46994000000000002</v>
      </c>
    </row>
    <row r="8" spans="1:21" x14ac:dyDescent="0.25">
      <c r="A8">
        <v>6.4315899999999999</v>
      </c>
      <c r="D8">
        <v>-0.50256999999999996</v>
      </c>
      <c r="E8">
        <f t="shared" si="0"/>
        <v>0.50256999999999996</v>
      </c>
      <c r="G8">
        <v>22.856570000000001</v>
      </c>
      <c r="J8">
        <v>0.55989999999999995</v>
      </c>
    </row>
    <row r="9" spans="1:21" x14ac:dyDescent="0.25">
      <c r="A9">
        <v>6.6684900000000003</v>
      </c>
      <c r="D9">
        <v>-0.50658999999999998</v>
      </c>
      <c r="E9">
        <f t="shared" si="0"/>
        <v>0.50658999999999998</v>
      </c>
      <c r="G9">
        <v>23.169550000000001</v>
      </c>
      <c r="J9">
        <v>0.56813999999999998</v>
      </c>
    </row>
    <row r="10" spans="1:21" x14ac:dyDescent="0.25">
      <c r="A10">
        <v>7.8211199999999996</v>
      </c>
      <c r="D10">
        <v>-0.54830999999999996</v>
      </c>
      <c r="E10">
        <f t="shared" si="0"/>
        <v>0.54830999999999996</v>
      </c>
      <c r="G10">
        <v>23.98348</v>
      </c>
      <c r="J10">
        <v>0.59475</v>
      </c>
    </row>
    <row r="11" spans="1:21" x14ac:dyDescent="0.25">
      <c r="A11">
        <v>6.5661800000000001</v>
      </c>
      <c r="D11">
        <v>-0.50651000000000002</v>
      </c>
      <c r="E11">
        <f t="shared" si="0"/>
        <v>0.50651000000000002</v>
      </c>
      <c r="G11">
        <v>25.34402</v>
      </c>
      <c r="J11">
        <v>0.51149999999999995</v>
      </c>
    </row>
    <row r="12" spans="1:21" x14ac:dyDescent="0.25">
      <c r="A12">
        <v>5.7809799999999996</v>
      </c>
      <c r="D12">
        <v>-0.51112000000000002</v>
      </c>
      <c r="E12">
        <f t="shared" si="0"/>
        <v>0.51112000000000002</v>
      </c>
      <c r="G12">
        <v>25.246259999999999</v>
      </c>
      <c r="J12">
        <v>0.44800000000000001</v>
      </c>
    </row>
    <row r="13" spans="1:21" x14ac:dyDescent="0.25">
      <c r="A13">
        <v>7.9648500000000002</v>
      </c>
      <c r="D13">
        <v>-0.53632999999999997</v>
      </c>
      <c r="E13">
        <f t="shared" si="0"/>
        <v>0.53632999999999997</v>
      </c>
      <c r="G13">
        <v>27.01746</v>
      </c>
      <c r="J13">
        <v>0.54966999999999999</v>
      </c>
    </row>
    <row r="14" spans="1:21" x14ac:dyDescent="0.25">
      <c r="A14">
        <v>8.5292499999999993</v>
      </c>
      <c r="D14">
        <v>-0.53839000000000004</v>
      </c>
      <c r="E14">
        <f t="shared" si="0"/>
        <v>0.53839000000000004</v>
      </c>
      <c r="G14">
        <v>27.353560000000002</v>
      </c>
      <c r="J14">
        <v>0.57916000000000001</v>
      </c>
    </row>
    <row r="15" spans="1:21" x14ac:dyDescent="0.25">
      <c r="A15">
        <v>6.3372400000000004</v>
      </c>
      <c r="D15">
        <v>-0.48903000000000002</v>
      </c>
      <c r="E15">
        <f t="shared" si="0"/>
        <v>0.48903000000000002</v>
      </c>
      <c r="G15">
        <v>22.941289999999999</v>
      </c>
      <c r="J15">
        <v>0.56486999999999998</v>
      </c>
    </row>
    <row r="16" spans="1:21" x14ac:dyDescent="0.25">
      <c r="A16">
        <v>8.8089499999999994</v>
      </c>
      <c r="D16">
        <v>-0.53739999999999999</v>
      </c>
      <c r="E16">
        <f t="shared" si="0"/>
        <v>0.53739999999999999</v>
      </c>
      <c r="G16">
        <v>26.97673</v>
      </c>
      <c r="J16">
        <v>0.60763</v>
      </c>
    </row>
    <row r="17" spans="1:12" x14ac:dyDescent="0.25">
      <c r="A17">
        <v>8.1050000000000004</v>
      </c>
      <c r="D17">
        <v>-0.53776999999999997</v>
      </c>
      <c r="E17">
        <f t="shared" si="0"/>
        <v>0.53776999999999997</v>
      </c>
      <c r="G17">
        <v>25.444900000000001</v>
      </c>
      <c r="J17">
        <v>0.59231</v>
      </c>
    </row>
    <row r="18" spans="1:12" x14ac:dyDescent="0.25">
      <c r="A18">
        <v>5.3528399999999996</v>
      </c>
      <c r="D18">
        <v>-0.50478999999999996</v>
      </c>
      <c r="E18">
        <f t="shared" si="0"/>
        <v>0.50478999999999996</v>
      </c>
      <c r="G18">
        <v>19.325220000000002</v>
      </c>
      <c r="J18">
        <v>0.54871000000000003</v>
      </c>
    </row>
    <row r="19" spans="1:12" x14ac:dyDescent="0.25">
      <c r="A19">
        <v>8.7394499999999997</v>
      </c>
      <c r="D19">
        <v>-0.52075000000000005</v>
      </c>
      <c r="E19">
        <f t="shared" si="0"/>
        <v>0.52075000000000005</v>
      </c>
      <c r="G19">
        <v>27.635370000000002</v>
      </c>
      <c r="J19">
        <v>0.60729</v>
      </c>
    </row>
    <row r="20" spans="1:12" x14ac:dyDescent="0.25">
      <c r="A20">
        <v>5.4668599999999996</v>
      </c>
      <c r="D20">
        <v>-0.54859999999999998</v>
      </c>
      <c r="E20">
        <f t="shared" si="0"/>
        <v>0.54859999999999998</v>
      </c>
      <c r="G20">
        <v>26.775880000000001</v>
      </c>
      <c r="J20">
        <v>0.37217</v>
      </c>
    </row>
    <row r="21" spans="1:12" x14ac:dyDescent="0.25">
      <c r="A21">
        <v>8.0399600000000007</v>
      </c>
      <c r="D21">
        <v>-0.57565</v>
      </c>
      <c r="E21">
        <f t="shared" si="0"/>
        <v>0.57565</v>
      </c>
      <c r="G21">
        <v>28.020140000000001</v>
      </c>
      <c r="J21">
        <v>0.49846000000000001</v>
      </c>
    </row>
    <row r="22" spans="1:12" x14ac:dyDescent="0.25">
      <c r="A22">
        <v>4.87812</v>
      </c>
      <c r="D22">
        <v>-0.49887999999999999</v>
      </c>
      <c r="E22">
        <f t="shared" si="0"/>
        <v>0.49887999999999999</v>
      </c>
      <c r="G22">
        <v>17.84488</v>
      </c>
      <c r="J22">
        <v>0.54795000000000005</v>
      </c>
    </row>
    <row r="23" spans="1:12" x14ac:dyDescent="0.25">
      <c r="A23">
        <v>7.5267999999999997</v>
      </c>
      <c r="D23">
        <v>-0.50970000000000004</v>
      </c>
      <c r="E23">
        <f t="shared" si="0"/>
        <v>0.50970000000000004</v>
      </c>
      <c r="G23">
        <v>25.816749999999999</v>
      </c>
      <c r="J23">
        <v>0.57199</v>
      </c>
    </row>
    <row r="24" spans="1:12" x14ac:dyDescent="0.25">
      <c r="A24">
        <v>7.3720600000000003</v>
      </c>
      <c r="D24">
        <v>-0.53244999999999998</v>
      </c>
      <c r="E24">
        <f t="shared" si="0"/>
        <v>0.53244999999999998</v>
      </c>
      <c r="G24">
        <v>23.681139999999999</v>
      </c>
      <c r="J24">
        <v>0.58467000000000002</v>
      </c>
      <c r="L24" t="s">
        <v>5</v>
      </c>
    </row>
    <row r="25" spans="1:12" x14ac:dyDescent="0.25">
      <c r="A25">
        <v>8.4538899999999995</v>
      </c>
      <c r="D25">
        <v>-0.61043999999999998</v>
      </c>
      <c r="G25">
        <v>25.371469999999999</v>
      </c>
      <c r="J25">
        <v>0.54583999999999999</v>
      </c>
    </row>
    <row r="26" spans="1:12" x14ac:dyDescent="0.25">
      <c r="A26">
        <v>8.9482400000000002</v>
      </c>
      <c r="D26">
        <v>-0.67828999999999995</v>
      </c>
      <c r="G26">
        <v>21.030529999999999</v>
      </c>
      <c r="J26">
        <v>0.62729999999999997</v>
      </c>
    </row>
    <row r="27" spans="1:12" x14ac:dyDescent="0.25">
      <c r="A27">
        <v>9.2685700000000004</v>
      </c>
      <c r="D27">
        <v>-0.63495000000000001</v>
      </c>
      <c r="G27">
        <v>23.163689999999999</v>
      </c>
      <c r="J27">
        <v>0.63017999999999996</v>
      </c>
    </row>
    <row r="28" spans="1:12" x14ac:dyDescent="0.25">
      <c r="A28">
        <v>9.2893100000000004</v>
      </c>
      <c r="D28">
        <v>-0.68689</v>
      </c>
      <c r="G28">
        <v>21.086189999999998</v>
      </c>
      <c r="J28">
        <v>0.64134999999999998</v>
      </c>
    </row>
    <row r="29" spans="1:12" x14ac:dyDescent="0.25">
      <c r="A29">
        <v>8.0704499999999992</v>
      </c>
      <c r="D29">
        <v>-0.65075000000000005</v>
      </c>
      <c r="G29">
        <v>20.36243</v>
      </c>
      <c r="J29">
        <v>0.60904999999999998</v>
      </c>
    </row>
    <row r="30" spans="1:12" x14ac:dyDescent="0.25">
      <c r="A30">
        <v>9.0305900000000001</v>
      </c>
      <c r="D30">
        <v>-0.67679999999999996</v>
      </c>
      <c r="G30">
        <v>22.217099999999999</v>
      </c>
      <c r="J30">
        <v>0.60058</v>
      </c>
    </row>
    <row r="31" spans="1:12" x14ac:dyDescent="0.25">
      <c r="A31">
        <v>6.8250500000000001</v>
      </c>
      <c r="D31">
        <v>-0.63346999999999998</v>
      </c>
      <c r="G31">
        <v>19.373169999999998</v>
      </c>
      <c r="J31">
        <v>0.55613999999999997</v>
      </c>
    </row>
    <row r="32" spans="1:12" x14ac:dyDescent="0.25">
      <c r="A32">
        <v>8.5451099999999993</v>
      </c>
      <c r="D32">
        <v>-0.63717000000000001</v>
      </c>
      <c r="G32">
        <v>21.611920000000001</v>
      </c>
      <c r="J32">
        <v>0.62053999999999998</v>
      </c>
    </row>
    <row r="33" spans="1:12" x14ac:dyDescent="0.25">
      <c r="A33">
        <v>7.6283099999999999</v>
      </c>
      <c r="D33">
        <v>-0.67805000000000004</v>
      </c>
      <c r="G33">
        <v>19.50121</v>
      </c>
      <c r="J33">
        <v>0.57691000000000003</v>
      </c>
    </row>
    <row r="34" spans="1:12" x14ac:dyDescent="0.25">
      <c r="A34">
        <v>8.6625499999999995</v>
      </c>
      <c r="D34">
        <v>-0.61563999999999997</v>
      </c>
      <c r="G34">
        <v>23.458749999999998</v>
      </c>
      <c r="J34">
        <v>0.59980999999999995</v>
      </c>
    </row>
    <row r="35" spans="1:12" x14ac:dyDescent="0.25">
      <c r="A35">
        <v>7.8924099999999999</v>
      </c>
      <c r="D35">
        <v>-0.61809000000000003</v>
      </c>
      <c r="G35">
        <v>19.95373</v>
      </c>
      <c r="J35">
        <v>0.63993</v>
      </c>
    </row>
    <row r="36" spans="1:12" x14ac:dyDescent="0.25">
      <c r="A36">
        <v>7.8530899999999999</v>
      </c>
      <c r="D36">
        <v>-0.67827999999999999</v>
      </c>
      <c r="G36">
        <v>18.908570000000001</v>
      </c>
      <c r="J36">
        <v>0.61231000000000002</v>
      </c>
      <c r="L36" t="s">
        <v>7</v>
      </c>
    </row>
    <row r="37" spans="1:12" x14ac:dyDescent="0.25">
      <c r="A37">
        <v>8.8130600000000001</v>
      </c>
      <c r="D37">
        <v>-0.58513000000000004</v>
      </c>
      <c r="G37">
        <v>24.642199999999999</v>
      </c>
      <c r="J37">
        <v>0.61121999999999999</v>
      </c>
    </row>
    <row r="38" spans="1:12" x14ac:dyDescent="0.25">
      <c r="A38">
        <v>8.1207799999999999</v>
      </c>
      <c r="D38">
        <v>-0.61214000000000002</v>
      </c>
      <c r="G38">
        <v>24.3626</v>
      </c>
      <c r="J38">
        <v>0.54452999999999996</v>
      </c>
    </row>
    <row r="39" spans="1:12" x14ac:dyDescent="0.25">
      <c r="A39">
        <v>9.1281599999999994</v>
      </c>
      <c r="D39">
        <v>-0.58626</v>
      </c>
      <c r="G39">
        <v>24.78097</v>
      </c>
      <c r="J39">
        <v>0.62831000000000004</v>
      </c>
    </row>
    <row r="40" spans="1:12" x14ac:dyDescent="0.25">
      <c r="A40">
        <v>8.8555100000000007</v>
      </c>
      <c r="D40">
        <v>-0.59040000000000004</v>
      </c>
      <c r="G40">
        <v>24.20412</v>
      </c>
      <c r="J40">
        <v>0.61968999999999996</v>
      </c>
    </row>
    <row r="41" spans="1:12" x14ac:dyDescent="0.25">
      <c r="A41">
        <v>8.4055900000000001</v>
      </c>
      <c r="D41">
        <v>-0.56394999999999995</v>
      </c>
      <c r="G41">
        <v>24.43449</v>
      </c>
      <c r="J41">
        <v>0.60999000000000003</v>
      </c>
    </row>
    <row r="42" spans="1:12" x14ac:dyDescent="0.25">
      <c r="A42">
        <v>7.5351499999999998</v>
      </c>
      <c r="D42">
        <v>-0.57638</v>
      </c>
      <c r="G42">
        <v>24.984269999999999</v>
      </c>
      <c r="J42">
        <v>0.52325999999999995</v>
      </c>
    </row>
    <row r="43" spans="1:12" x14ac:dyDescent="0.25">
      <c r="A43">
        <v>8.3410100000000007</v>
      </c>
      <c r="D43">
        <v>-0.62082999999999999</v>
      </c>
      <c r="G43">
        <v>22.911290000000001</v>
      </c>
      <c r="J43">
        <v>0.58640000000000003</v>
      </c>
    </row>
    <row r="44" spans="1:12" x14ac:dyDescent="0.25">
      <c r="A44">
        <v>8.7565500000000007</v>
      </c>
      <c r="D44">
        <v>-0.61653999999999998</v>
      </c>
      <c r="G44">
        <v>23.879950000000001</v>
      </c>
      <c r="J44">
        <v>0.59475999999999996</v>
      </c>
    </row>
    <row r="45" spans="1:12" x14ac:dyDescent="0.25">
      <c r="A45">
        <v>8.5693099999999998</v>
      </c>
      <c r="D45">
        <v>-0.57784000000000002</v>
      </c>
      <c r="G45">
        <v>24.88223</v>
      </c>
      <c r="J45">
        <v>0.59599999999999997</v>
      </c>
    </row>
    <row r="46" spans="1:12" x14ac:dyDescent="0.25">
      <c r="A46">
        <v>7.9074499999999999</v>
      </c>
      <c r="D46">
        <v>-0.57489000000000001</v>
      </c>
      <c r="G46">
        <v>24.012619999999998</v>
      </c>
      <c r="J46">
        <v>0.57281000000000004</v>
      </c>
    </row>
    <row r="47" spans="1:12" x14ac:dyDescent="0.25">
      <c r="A47">
        <v>6.6527700000000003</v>
      </c>
      <c r="D47">
        <v>-0.61199999999999999</v>
      </c>
      <c r="G47">
        <v>20.418340000000001</v>
      </c>
      <c r="J47">
        <v>0.53239000000000003</v>
      </c>
    </row>
    <row r="48" spans="1:12" x14ac:dyDescent="0.25">
      <c r="A48">
        <v>7.7802600000000002</v>
      </c>
      <c r="D48">
        <v>-0.58028999999999997</v>
      </c>
      <c r="G48">
        <v>23.910810000000001</v>
      </c>
      <c r="J48">
        <v>0.56072999999999995</v>
      </c>
      <c r="L48" t="s">
        <v>8</v>
      </c>
    </row>
    <row r="49" spans="1:14" x14ac:dyDescent="0.25">
      <c r="A49">
        <v>9.7859800000000003</v>
      </c>
      <c r="D49">
        <v>-0.62175999999999998</v>
      </c>
      <c r="G49">
        <v>25.70091</v>
      </c>
      <c r="J49">
        <v>0.61240000000000006</v>
      </c>
    </row>
    <row r="50" spans="1:14" x14ac:dyDescent="0.25">
      <c r="A50">
        <v>8.0732499999999998</v>
      </c>
      <c r="D50">
        <v>-0.62605</v>
      </c>
      <c r="G50">
        <v>22.13242</v>
      </c>
      <c r="J50">
        <v>0.58265</v>
      </c>
    </row>
    <row r="51" spans="1:14" x14ac:dyDescent="0.25">
      <c r="A51">
        <v>8.1407399999999992</v>
      </c>
      <c r="D51">
        <v>-0.62602000000000002</v>
      </c>
      <c r="G51">
        <v>22.437249999999999</v>
      </c>
      <c r="J51">
        <v>0.57957000000000003</v>
      </c>
    </row>
    <row r="52" spans="1:14" x14ac:dyDescent="0.25">
      <c r="A52">
        <v>9.6752699999999994</v>
      </c>
      <c r="D52">
        <v>-0.60795999999999994</v>
      </c>
      <c r="G52">
        <v>25.645420000000001</v>
      </c>
      <c r="J52">
        <v>0.62055000000000005</v>
      </c>
    </row>
    <row r="53" spans="1:14" x14ac:dyDescent="0.25">
      <c r="A53">
        <v>4.97919</v>
      </c>
      <c r="D53">
        <v>-0.56889000000000001</v>
      </c>
      <c r="G53">
        <v>19.514279999999999</v>
      </c>
      <c r="J53">
        <v>0.44851999999999997</v>
      </c>
    </row>
    <row r="54" spans="1:14" x14ac:dyDescent="0.25">
      <c r="A54">
        <v>10.92273</v>
      </c>
      <c r="D54">
        <v>-0.60936000000000001</v>
      </c>
      <c r="G54">
        <v>26.078299999999999</v>
      </c>
      <c r="J54">
        <v>0.68735000000000002</v>
      </c>
    </row>
    <row r="55" spans="1:14" x14ac:dyDescent="0.25">
      <c r="A55">
        <v>10.97425</v>
      </c>
      <c r="D55">
        <v>-0.65325999999999995</v>
      </c>
      <c r="G55">
        <v>25.56204</v>
      </c>
      <c r="J55">
        <v>0.65719000000000005</v>
      </c>
    </row>
    <row r="56" spans="1:14" s="5" customFormat="1" x14ac:dyDescent="0.25">
      <c r="A56" s="5">
        <v>11.466419999999999</v>
      </c>
      <c r="D56" s="5">
        <v>-0.66756000000000004</v>
      </c>
      <c r="G56" s="5">
        <v>25.785170000000001</v>
      </c>
      <c r="J56" s="5">
        <v>0.66613999999999995</v>
      </c>
      <c r="N56" s="5" t="s">
        <v>37</v>
      </c>
    </row>
    <row r="57" spans="1:14" s="2" customFormat="1" x14ac:dyDescent="0.25">
      <c r="A57" s="2">
        <v>10.79968</v>
      </c>
      <c r="D57" s="2">
        <v>-0.66061000000000003</v>
      </c>
      <c r="G57" s="2">
        <v>26.319050000000001</v>
      </c>
      <c r="J57" s="2">
        <v>0.62114999999999998</v>
      </c>
    </row>
    <row r="58" spans="1:14" x14ac:dyDescent="0.25">
      <c r="A58">
        <v>7.7578199999999997</v>
      </c>
      <c r="D58">
        <v>-0.61463000000000001</v>
      </c>
      <c r="G58">
        <v>19.87706</v>
      </c>
      <c r="J58">
        <v>0.63500000000000001</v>
      </c>
    </row>
    <row r="59" spans="1:14" x14ac:dyDescent="0.25">
      <c r="A59">
        <v>8.4675600000000006</v>
      </c>
      <c r="D59">
        <v>-0.64793999999999996</v>
      </c>
      <c r="G59">
        <v>21.83417</v>
      </c>
      <c r="J59">
        <v>0.59853000000000001</v>
      </c>
      <c r="L59" t="s">
        <v>9</v>
      </c>
    </row>
    <row r="60" spans="1:14" x14ac:dyDescent="0.25">
      <c r="A60">
        <v>8.9618000000000002</v>
      </c>
      <c r="D60">
        <v>-0.61240000000000006</v>
      </c>
      <c r="G60">
        <v>23.419830000000001</v>
      </c>
      <c r="J60">
        <v>0.62485000000000002</v>
      </c>
    </row>
    <row r="61" spans="1:14" x14ac:dyDescent="0.25">
      <c r="A61">
        <v>8.2580399999999994</v>
      </c>
      <c r="D61">
        <v>-0.57206000000000001</v>
      </c>
      <c r="G61">
        <v>23.838979999999999</v>
      </c>
      <c r="J61">
        <v>0.60555000000000003</v>
      </c>
    </row>
    <row r="62" spans="1:14" x14ac:dyDescent="0.25">
      <c r="A62">
        <v>8.2224400000000006</v>
      </c>
      <c r="D62">
        <v>-0.56794999999999995</v>
      </c>
      <c r="G62">
        <v>23.9224</v>
      </c>
      <c r="J62">
        <v>0.60518000000000005</v>
      </c>
    </row>
    <row r="63" spans="1:14" x14ac:dyDescent="0.25">
      <c r="A63">
        <v>7.5569600000000001</v>
      </c>
      <c r="D63">
        <v>-0.54930999999999996</v>
      </c>
      <c r="G63">
        <v>23.574190000000002</v>
      </c>
      <c r="J63">
        <v>0.58357000000000003</v>
      </c>
    </row>
    <row r="64" spans="1:14" x14ac:dyDescent="0.25">
      <c r="A64">
        <v>7.7923499999999999</v>
      </c>
      <c r="D64">
        <v>-0.57799</v>
      </c>
      <c r="G64">
        <v>21.743819999999999</v>
      </c>
      <c r="J64">
        <v>0.62002999999999997</v>
      </c>
    </row>
    <row r="65" spans="1:12" x14ac:dyDescent="0.25">
      <c r="A65">
        <v>7.6997400000000003</v>
      </c>
      <c r="D65">
        <v>-0.54132999999999998</v>
      </c>
      <c r="G65">
        <v>23.74213</v>
      </c>
      <c r="J65">
        <v>0.59909999999999997</v>
      </c>
    </row>
    <row r="66" spans="1:12" x14ac:dyDescent="0.25">
      <c r="A66">
        <v>6.7753899999999998</v>
      </c>
      <c r="D66">
        <v>-0.58381000000000005</v>
      </c>
      <c r="G66">
        <v>19.839590000000001</v>
      </c>
      <c r="J66">
        <v>0.58496000000000004</v>
      </c>
    </row>
    <row r="67" spans="1:12" x14ac:dyDescent="0.25">
      <c r="A67">
        <v>9.3326799999999999</v>
      </c>
      <c r="D67">
        <v>-0.59789999999999999</v>
      </c>
      <c r="G67">
        <v>24.926760000000002</v>
      </c>
      <c r="J67">
        <v>0.62619999999999998</v>
      </c>
    </row>
    <row r="68" spans="1:12" x14ac:dyDescent="0.25">
      <c r="A68">
        <v>8.7477400000000003</v>
      </c>
      <c r="D68">
        <v>-0.60360999999999998</v>
      </c>
      <c r="G68">
        <v>23.404419999999998</v>
      </c>
      <c r="J68">
        <v>0.61921000000000004</v>
      </c>
      <c r="L68" t="s">
        <v>10</v>
      </c>
    </row>
    <row r="69" spans="1:12" x14ac:dyDescent="0.25">
      <c r="A69">
        <v>5.1473300000000002</v>
      </c>
      <c r="D69">
        <v>-0.66356000000000004</v>
      </c>
      <c r="G69">
        <v>16.480979999999999</v>
      </c>
      <c r="J69">
        <v>0.47066999999999998</v>
      </c>
    </row>
    <row r="70" spans="1:12" x14ac:dyDescent="0.25">
      <c r="A70">
        <v>6.0257199999999997</v>
      </c>
      <c r="D70">
        <v>-0.60184000000000004</v>
      </c>
      <c r="G70">
        <v>21.58202</v>
      </c>
      <c r="J70">
        <v>0.46390999999999999</v>
      </c>
    </row>
    <row r="71" spans="1:12" x14ac:dyDescent="0.25">
      <c r="A71">
        <v>8.2810600000000001</v>
      </c>
      <c r="D71">
        <v>-0.59336</v>
      </c>
      <c r="G71">
        <v>25.282889999999998</v>
      </c>
      <c r="J71">
        <v>0.55200000000000005</v>
      </c>
    </row>
    <row r="72" spans="1:12" x14ac:dyDescent="0.25">
      <c r="A72">
        <v>5.7771499999999998</v>
      </c>
      <c r="D72">
        <v>-0.67396999999999996</v>
      </c>
      <c r="G72">
        <v>18.531140000000001</v>
      </c>
      <c r="J72">
        <v>0.46256999999999998</v>
      </c>
    </row>
    <row r="73" spans="1:12" x14ac:dyDescent="0.25">
      <c r="A73">
        <v>6.2479500000000003</v>
      </c>
      <c r="D73">
        <v>-0.66698999999999997</v>
      </c>
      <c r="G73">
        <v>18.67963</v>
      </c>
      <c r="J73">
        <v>0.50148000000000004</v>
      </c>
    </row>
    <row r="74" spans="1:12" x14ac:dyDescent="0.25">
      <c r="A74">
        <v>5.7775100000000004</v>
      </c>
      <c r="D74">
        <v>-0.68840000000000001</v>
      </c>
      <c r="G74">
        <v>15.747870000000001</v>
      </c>
      <c r="J74">
        <v>0.53293999999999997</v>
      </c>
    </row>
    <row r="75" spans="1:12" x14ac:dyDescent="0.25">
      <c r="A75">
        <v>6.3902000000000001</v>
      </c>
      <c r="D75">
        <v>-0.65488000000000002</v>
      </c>
      <c r="G75">
        <v>18.279610000000002</v>
      </c>
      <c r="J75">
        <v>0.53381000000000001</v>
      </c>
      <c r="L75" t="s">
        <v>11</v>
      </c>
    </row>
    <row r="76" spans="1:12" x14ac:dyDescent="0.25">
      <c r="A76">
        <v>6.7097300000000004</v>
      </c>
      <c r="D76">
        <v>-0.67859999999999998</v>
      </c>
      <c r="G76">
        <v>19.42266</v>
      </c>
      <c r="J76">
        <v>0.50907000000000002</v>
      </c>
    </row>
    <row r="77" spans="1:12" x14ac:dyDescent="0.25">
      <c r="A77">
        <v>5.3133499999999998</v>
      </c>
      <c r="D77">
        <v>-0.66798999999999997</v>
      </c>
      <c r="G77">
        <v>17.875340000000001</v>
      </c>
      <c r="J77">
        <v>0.44499</v>
      </c>
    </row>
    <row r="78" spans="1:12" x14ac:dyDescent="0.25">
      <c r="A78">
        <v>6.5905800000000001</v>
      </c>
      <c r="D78">
        <v>-0.68203000000000003</v>
      </c>
      <c r="G78">
        <v>18.983429999999998</v>
      </c>
      <c r="J78">
        <v>0.50902999999999998</v>
      </c>
    </row>
    <row r="79" spans="1:12" x14ac:dyDescent="0.25">
      <c r="A79">
        <v>5.3914299999999997</v>
      </c>
      <c r="D79">
        <v>-0.62236000000000002</v>
      </c>
      <c r="G79">
        <v>19.248650000000001</v>
      </c>
      <c r="J79">
        <v>0.45005000000000001</v>
      </c>
    </row>
    <row r="80" spans="1:12" x14ac:dyDescent="0.25">
      <c r="A80">
        <v>6.9324899999999996</v>
      </c>
      <c r="D80">
        <v>-0.55342000000000002</v>
      </c>
      <c r="G80">
        <v>25.823419999999999</v>
      </c>
      <c r="J80">
        <v>0.48509000000000002</v>
      </c>
    </row>
    <row r="81" spans="1:12" x14ac:dyDescent="0.25">
      <c r="A81">
        <v>8.5280500000000004</v>
      </c>
      <c r="D81">
        <v>-0.61473999999999995</v>
      </c>
      <c r="G81">
        <v>24.997720000000001</v>
      </c>
      <c r="J81">
        <v>0.55496000000000001</v>
      </c>
    </row>
    <row r="82" spans="1:12" x14ac:dyDescent="0.25">
      <c r="A82">
        <v>6.82653</v>
      </c>
      <c r="D82">
        <v>-0.67557</v>
      </c>
      <c r="G82">
        <v>18.491399999999999</v>
      </c>
      <c r="J82">
        <v>0.54645999999999995</v>
      </c>
    </row>
    <row r="83" spans="1:12" x14ac:dyDescent="0.25">
      <c r="A83">
        <v>8.8708200000000001</v>
      </c>
      <c r="D83">
        <v>-0.61883999999999995</v>
      </c>
      <c r="G83">
        <v>25.303930000000001</v>
      </c>
      <c r="J83">
        <v>0.5665</v>
      </c>
    </row>
    <row r="84" spans="1:12" x14ac:dyDescent="0.25">
      <c r="A84">
        <v>9.2764900000000008</v>
      </c>
      <c r="D84">
        <v>-0.62617999999999996</v>
      </c>
      <c r="G84">
        <v>25.917459999999998</v>
      </c>
      <c r="J84">
        <v>0.5716</v>
      </c>
    </row>
    <row r="85" spans="1:12" x14ac:dyDescent="0.25">
      <c r="A85">
        <v>6.3595100000000002</v>
      </c>
      <c r="D85">
        <v>-0.65183999999999997</v>
      </c>
      <c r="G85">
        <v>20.98931</v>
      </c>
      <c r="J85">
        <v>0.46482000000000001</v>
      </c>
    </row>
    <row r="86" spans="1:12" x14ac:dyDescent="0.25">
      <c r="A86">
        <v>7.9882999999999997</v>
      </c>
      <c r="D86">
        <v>-0.69177</v>
      </c>
      <c r="G86">
        <v>22.163250000000001</v>
      </c>
      <c r="J86">
        <v>0.52102999999999999</v>
      </c>
    </row>
    <row r="87" spans="1:12" x14ac:dyDescent="0.25">
      <c r="A87">
        <v>9.8175799999999995</v>
      </c>
      <c r="D87">
        <v>-0.61326999999999998</v>
      </c>
      <c r="G87">
        <v>26.330639999999999</v>
      </c>
      <c r="J87">
        <v>0.60797999999999996</v>
      </c>
    </row>
    <row r="88" spans="1:12" x14ac:dyDescent="0.25">
      <c r="A88">
        <v>10.009209999999999</v>
      </c>
      <c r="D88">
        <v>-0.59821000000000002</v>
      </c>
      <c r="G88">
        <v>26.736529999999998</v>
      </c>
      <c r="J88">
        <v>0.62580999999999998</v>
      </c>
      <c r="L88" t="s">
        <v>12</v>
      </c>
    </row>
    <row r="89" spans="1:12" x14ac:dyDescent="0.25">
      <c r="A89">
        <v>6.0106099999999998</v>
      </c>
      <c r="D89">
        <v>-0.58840000000000003</v>
      </c>
      <c r="G89">
        <v>24.050930000000001</v>
      </c>
      <c r="J89">
        <v>0.42473</v>
      </c>
    </row>
    <row r="90" spans="1:12" x14ac:dyDescent="0.25">
      <c r="A90">
        <v>6.6423100000000002</v>
      </c>
      <c r="D90">
        <v>-0.63621000000000005</v>
      </c>
      <c r="G90">
        <v>23.414010000000001</v>
      </c>
      <c r="J90">
        <v>0.44590000000000002</v>
      </c>
    </row>
    <row r="91" spans="1:12" x14ac:dyDescent="0.25">
      <c r="A91">
        <v>7.8282299999999996</v>
      </c>
      <c r="D91">
        <v>-0.66266999999999998</v>
      </c>
      <c r="G91">
        <v>23.353919999999999</v>
      </c>
      <c r="J91">
        <v>0.50583</v>
      </c>
    </row>
    <row r="92" spans="1:12" x14ac:dyDescent="0.25">
      <c r="A92">
        <v>8.0194500000000009</v>
      </c>
      <c r="D92">
        <v>-0.67288000000000003</v>
      </c>
      <c r="G92">
        <v>25.0245</v>
      </c>
      <c r="J92">
        <v>0.47626000000000002</v>
      </c>
    </row>
    <row r="93" spans="1:12" x14ac:dyDescent="0.25">
      <c r="A93">
        <v>5.9107900000000004</v>
      </c>
      <c r="D93">
        <v>-0.60923000000000005</v>
      </c>
      <c r="G93">
        <v>24.000679999999999</v>
      </c>
      <c r="J93">
        <v>0.40423999999999999</v>
      </c>
    </row>
    <row r="94" spans="1:12" x14ac:dyDescent="0.25">
      <c r="A94">
        <v>7.4328500000000002</v>
      </c>
      <c r="D94">
        <v>-0.65049000000000001</v>
      </c>
      <c r="G94">
        <v>24.19426</v>
      </c>
      <c r="J94">
        <v>0.47227999999999998</v>
      </c>
    </row>
    <row r="95" spans="1:12" x14ac:dyDescent="0.25">
      <c r="A95">
        <v>7.67971</v>
      </c>
      <c r="D95">
        <v>-0.69818000000000002</v>
      </c>
      <c r="G95">
        <v>24.025400000000001</v>
      </c>
      <c r="J95">
        <v>0.45783000000000001</v>
      </c>
    </row>
    <row r="96" spans="1:12" x14ac:dyDescent="0.25">
      <c r="A96">
        <v>6.8858800000000002</v>
      </c>
      <c r="D96">
        <v>-0.63210999999999995</v>
      </c>
      <c r="G96">
        <v>24.387319999999999</v>
      </c>
      <c r="J96">
        <v>0.44668999999999998</v>
      </c>
    </row>
    <row r="97" spans="1:12" x14ac:dyDescent="0.25">
      <c r="A97">
        <v>8.2661499999999997</v>
      </c>
      <c r="D97">
        <v>-0.63936999999999999</v>
      </c>
      <c r="G97">
        <v>24.14188</v>
      </c>
      <c r="J97">
        <v>0.53552999999999995</v>
      </c>
    </row>
    <row r="98" spans="1:12" x14ac:dyDescent="0.25">
      <c r="A98">
        <v>6.5836300000000003</v>
      </c>
      <c r="D98">
        <v>-0.64824999999999999</v>
      </c>
      <c r="G98">
        <v>21.319109999999998</v>
      </c>
      <c r="J98">
        <v>0.47638000000000003</v>
      </c>
    </row>
    <row r="99" spans="1:12" x14ac:dyDescent="0.25">
      <c r="A99">
        <v>8.4731000000000005</v>
      </c>
      <c r="D99">
        <v>-0.72541</v>
      </c>
      <c r="G99">
        <v>22.393190000000001</v>
      </c>
      <c r="J99">
        <v>0.52161000000000002</v>
      </c>
    </row>
    <row r="100" spans="1:12" x14ac:dyDescent="0.25">
      <c r="A100">
        <v>7.8214300000000003</v>
      </c>
      <c r="D100">
        <v>-0.71745999999999999</v>
      </c>
      <c r="G100">
        <v>21.47354</v>
      </c>
      <c r="J100">
        <v>0.50768000000000002</v>
      </c>
    </row>
    <row r="101" spans="1:12" x14ac:dyDescent="0.25">
      <c r="A101">
        <v>5.3484699999999998</v>
      </c>
      <c r="D101">
        <v>-0.59633999999999998</v>
      </c>
      <c r="G101">
        <v>24.24137</v>
      </c>
      <c r="J101">
        <v>0.36997999999999998</v>
      </c>
    </row>
    <row r="102" spans="1:12" s="2" customFormat="1" x14ac:dyDescent="0.25">
      <c r="A102" s="2">
        <v>5.9119000000000002</v>
      </c>
      <c r="D102" s="2">
        <v>-0.64966999999999997</v>
      </c>
      <c r="G102" s="2">
        <v>23.834710000000001</v>
      </c>
      <c r="J102" s="2">
        <v>0.38179000000000002</v>
      </c>
    </row>
    <row r="103" spans="1:12" x14ac:dyDescent="0.25">
      <c r="A103">
        <v>3.4202400000000002</v>
      </c>
      <c r="D103">
        <v>-0.48709999999999998</v>
      </c>
      <c r="G103">
        <v>21.879149999999999</v>
      </c>
      <c r="J103">
        <v>0.32092999999999999</v>
      </c>
    </row>
    <row r="104" spans="1:12" x14ac:dyDescent="0.25">
      <c r="A104">
        <v>3.71705</v>
      </c>
      <c r="D104">
        <v>-0.52822999999999998</v>
      </c>
      <c r="G104">
        <v>20.201499999999999</v>
      </c>
      <c r="J104">
        <v>0.34832999999999997</v>
      </c>
      <c r="L104" t="s">
        <v>13</v>
      </c>
    </row>
    <row r="105" spans="1:12" x14ac:dyDescent="0.25">
      <c r="A105">
        <v>9.1398700000000002</v>
      </c>
      <c r="D105">
        <v>-0.60992999999999997</v>
      </c>
      <c r="G105">
        <v>25.351849999999999</v>
      </c>
      <c r="J105">
        <v>0.59109</v>
      </c>
    </row>
    <row r="106" spans="1:12" x14ac:dyDescent="0.25">
      <c r="A106">
        <v>7.0015299999999998</v>
      </c>
      <c r="D106">
        <v>-0.63849</v>
      </c>
      <c r="G106">
        <v>23.883089999999999</v>
      </c>
      <c r="J106">
        <v>0.45915</v>
      </c>
    </row>
    <row r="107" spans="1:12" x14ac:dyDescent="0.25">
      <c r="A107">
        <v>9.2897700000000007</v>
      </c>
      <c r="D107">
        <v>-0.56186999999999998</v>
      </c>
      <c r="G107">
        <v>26.987549999999999</v>
      </c>
      <c r="J107">
        <v>0.61263999999999996</v>
      </c>
    </row>
    <row r="108" spans="1:12" x14ac:dyDescent="0.25">
      <c r="A108">
        <v>9.1731200000000008</v>
      </c>
      <c r="D108">
        <v>-0.55010000000000003</v>
      </c>
      <c r="G108">
        <v>25.955729999999999</v>
      </c>
      <c r="J108">
        <v>0.64244999999999997</v>
      </c>
    </row>
    <row r="109" spans="1:12" x14ac:dyDescent="0.25">
      <c r="A109">
        <v>8.2071199999999997</v>
      </c>
      <c r="D109">
        <v>-0.62202999999999997</v>
      </c>
      <c r="G109">
        <v>24.271699999999999</v>
      </c>
      <c r="J109">
        <v>0.54359999999999997</v>
      </c>
    </row>
    <row r="110" spans="1:12" x14ac:dyDescent="0.25">
      <c r="A110">
        <v>7.6990999999999996</v>
      </c>
      <c r="D110">
        <v>-0.53046000000000004</v>
      </c>
      <c r="G110">
        <v>27.467929999999999</v>
      </c>
      <c r="J110">
        <v>0.52839999999999998</v>
      </c>
    </row>
    <row r="111" spans="1:12" x14ac:dyDescent="0.25">
      <c r="A111">
        <v>8.0984800000000003</v>
      </c>
      <c r="D111">
        <v>-0.5948</v>
      </c>
      <c r="G111">
        <v>24.56758</v>
      </c>
      <c r="J111">
        <v>0.55420999999999998</v>
      </c>
    </row>
    <row r="112" spans="1:12" x14ac:dyDescent="0.25">
      <c r="A112">
        <v>8.6708200000000009</v>
      </c>
      <c r="D112">
        <v>-0.61951999999999996</v>
      </c>
      <c r="G112">
        <v>24.296679999999999</v>
      </c>
      <c r="J112">
        <v>0.57604999999999995</v>
      </c>
    </row>
    <row r="113" spans="1:12" x14ac:dyDescent="0.25">
      <c r="A113">
        <v>9.5374099999999995</v>
      </c>
      <c r="D113">
        <v>-0.57142000000000004</v>
      </c>
      <c r="G113">
        <v>26.906759999999998</v>
      </c>
      <c r="J113">
        <v>0.62031999999999998</v>
      </c>
    </row>
    <row r="114" spans="1:12" x14ac:dyDescent="0.25">
      <c r="A114">
        <v>7.0241199999999999</v>
      </c>
      <c r="D114">
        <v>-0.60219999999999996</v>
      </c>
      <c r="G114">
        <v>20.93655</v>
      </c>
      <c r="J114">
        <v>0.55711999999999995</v>
      </c>
    </row>
    <row r="115" spans="1:12" x14ac:dyDescent="0.25">
      <c r="A115">
        <v>6.0246399999999998</v>
      </c>
      <c r="D115">
        <v>-0.4894</v>
      </c>
      <c r="G115">
        <v>27.272729999999999</v>
      </c>
      <c r="J115">
        <v>0.45136999999999999</v>
      </c>
    </row>
    <row r="116" spans="1:12" x14ac:dyDescent="0.25">
      <c r="A116">
        <v>5.6474500000000001</v>
      </c>
      <c r="D116">
        <v>-0.54786000000000001</v>
      </c>
      <c r="G116">
        <v>24.97139</v>
      </c>
      <c r="J116">
        <v>0.4128</v>
      </c>
      <c r="L116" t="s">
        <v>14</v>
      </c>
    </row>
    <row r="117" spans="1:12" x14ac:dyDescent="0.25">
      <c r="A117">
        <v>6.4571100000000001</v>
      </c>
      <c r="D117">
        <v>-0.53012999999999999</v>
      </c>
      <c r="G117">
        <v>26.52704</v>
      </c>
      <c r="J117">
        <v>0.45916000000000001</v>
      </c>
    </row>
    <row r="118" spans="1:12" x14ac:dyDescent="0.25">
      <c r="A118">
        <v>5.4961399999999996</v>
      </c>
      <c r="D118">
        <v>-0.45501999999999998</v>
      </c>
      <c r="G118">
        <v>26.714839999999999</v>
      </c>
      <c r="J118">
        <v>0.45213999999999999</v>
      </c>
    </row>
    <row r="119" spans="1:12" x14ac:dyDescent="0.25">
      <c r="A119">
        <v>5.8714300000000001</v>
      </c>
      <c r="D119">
        <v>-0.47782000000000002</v>
      </c>
      <c r="G119">
        <v>26.476710000000001</v>
      </c>
      <c r="J119">
        <v>0.46411000000000002</v>
      </c>
    </row>
    <row r="120" spans="1:12" x14ac:dyDescent="0.25">
      <c r="A120">
        <v>6.3742799999999997</v>
      </c>
      <c r="D120">
        <v>-0.50129000000000001</v>
      </c>
      <c r="G120">
        <v>26.83539</v>
      </c>
      <c r="J120">
        <v>0.47383999999999998</v>
      </c>
    </row>
    <row r="121" spans="1:12" x14ac:dyDescent="0.25">
      <c r="A121">
        <v>7.3761000000000001</v>
      </c>
      <c r="D121">
        <v>-0.49195</v>
      </c>
      <c r="G121">
        <v>26.50375</v>
      </c>
      <c r="J121">
        <v>0.56572</v>
      </c>
    </row>
    <row r="122" spans="1:12" x14ac:dyDescent="0.25">
      <c r="A122">
        <v>7.4287799999999997</v>
      </c>
      <c r="D122">
        <v>-0.47202</v>
      </c>
      <c r="G122">
        <v>26.177679999999999</v>
      </c>
      <c r="J122">
        <v>0.60121999999999998</v>
      </c>
    </row>
    <row r="123" spans="1:12" x14ac:dyDescent="0.25">
      <c r="A123">
        <v>7.1902499999999998</v>
      </c>
      <c r="D123">
        <v>-0.51798</v>
      </c>
      <c r="G123">
        <v>24.255549999999999</v>
      </c>
      <c r="J123">
        <v>0.57228999999999997</v>
      </c>
    </row>
    <row r="124" spans="1:12" x14ac:dyDescent="0.25">
      <c r="A124">
        <v>7.3564100000000003</v>
      </c>
      <c r="D124">
        <v>-0.49801000000000001</v>
      </c>
      <c r="G124">
        <v>26.404419999999998</v>
      </c>
      <c r="J124">
        <v>0.55942999999999998</v>
      </c>
    </row>
    <row r="125" spans="1:12" x14ac:dyDescent="0.25">
      <c r="A125">
        <v>6.67605</v>
      </c>
      <c r="D125">
        <v>-0.44283</v>
      </c>
      <c r="G125">
        <v>25.098459999999999</v>
      </c>
      <c r="J125">
        <v>0.60067000000000004</v>
      </c>
    </row>
    <row r="126" spans="1:12" x14ac:dyDescent="0.25">
      <c r="A126">
        <v>8.1542499999999993</v>
      </c>
      <c r="D126">
        <v>-0.47764000000000001</v>
      </c>
      <c r="G126">
        <v>26.077269999999999</v>
      </c>
      <c r="J126">
        <v>0.65466999999999997</v>
      </c>
    </row>
    <row r="127" spans="1:12" x14ac:dyDescent="0.25">
      <c r="A127">
        <v>8.0567100000000007</v>
      </c>
      <c r="D127">
        <v>-0.47476000000000002</v>
      </c>
      <c r="G127">
        <v>26.18947</v>
      </c>
      <c r="J127">
        <v>0.64797000000000005</v>
      </c>
    </row>
    <row r="128" spans="1:12" x14ac:dyDescent="0.25">
      <c r="A128">
        <v>8.0929699999999993</v>
      </c>
      <c r="D128">
        <v>-0.47844999999999999</v>
      </c>
      <c r="G128">
        <v>26.571000000000002</v>
      </c>
      <c r="J128">
        <v>0.63658999999999999</v>
      </c>
    </row>
    <row r="129" spans="1:12" x14ac:dyDescent="0.25">
      <c r="A129">
        <v>8.4470299999999998</v>
      </c>
      <c r="D129">
        <v>-0.48353000000000002</v>
      </c>
      <c r="G129">
        <v>26.572620000000001</v>
      </c>
      <c r="J129">
        <v>0.65742999999999996</v>
      </c>
    </row>
    <row r="130" spans="1:12" x14ac:dyDescent="0.25">
      <c r="A130">
        <v>7.4756299999999998</v>
      </c>
      <c r="D130">
        <v>-0.50063999999999997</v>
      </c>
      <c r="G130">
        <v>24.233429999999998</v>
      </c>
      <c r="J130">
        <v>0.61617999999999995</v>
      </c>
    </row>
    <row r="131" spans="1:12" x14ac:dyDescent="0.25">
      <c r="A131">
        <v>8.1776499999999999</v>
      </c>
      <c r="D131">
        <v>-0.50182000000000004</v>
      </c>
      <c r="G131">
        <v>25.501560000000001</v>
      </c>
      <c r="J131">
        <v>0.63900999999999997</v>
      </c>
    </row>
    <row r="132" spans="1:12" x14ac:dyDescent="0.25">
      <c r="A132">
        <v>8.4760799999999996</v>
      </c>
      <c r="D132">
        <v>-0.50621000000000005</v>
      </c>
      <c r="G132">
        <v>26.180949999999999</v>
      </c>
      <c r="J132">
        <v>0.63954999999999995</v>
      </c>
      <c r="L132" t="s">
        <v>16</v>
      </c>
    </row>
    <row r="133" spans="1:12" x14ac:dyDescent="0.25">
      <c r="A133">
        <v>7.2913500000000004</v>
      </c>
      <c r="D133">
        <v>-0.49613000000000002</v>
      </c>
      <c r="G133">
        <v>25.844629999999999</v>
      </c>
      <c r="J133">
        <v>0.56864999999999999</v>
      </c>
    </row>
    <row r="134" spans="1:12" x14ac:dyDescent="0.25">
      <c r="A134">
        <v>7.7176999999999998</v>
      </c>
      <c r="D134">
        <v>-0.51919999999999999</v>
      </c>
      <c r="G134">
        <v>25.74569</v>
      </c>
      <c r="J134">
        <v>0.57735999999999998</v>
      </c>
    </row>
    <row r="135" spans="1:12" x14ac:dyDescent="0.25">
      <c r="A135">
        <v>7.8392900000000001</v>
      </c>
      <c r="D135">
        <v>-0.50529000000000002</v>
      </c>
      <c r="G135">
        <v>26.826799999999999</v>
      </c>
      <c r="J135">
        <v>0.57830999999999999</v>
      </c>
    </row>
    <row r="136" spans="1:12" x14ac:dyDescent="0.25">
      <c r="A136">
        <v>8.7400199999999995</v>
      </c>
      <c r="D136">
        <v>-0.56145</v>
      </c>
      <c r="G136">
        <v>26.41817</v>
      </c>
      <c r="J136">
        <v>0.58923999999999999</v>
      </c>
    </row>
    <row r="137" spans="1:12" x14ac:dyDescent="0.25">
      <c r="A137">
        <v>6.1100599999999998</v>
      </c>
      <c r="D137">
        <v>-0.47987000000000002</v>
      </c>
      <c r="G137">
        <v>27.443989999999999</v>
      </c>
      <c r="J137">
        <v>0.46394999999999997</v>
      </c>
    </row>
    <row r="138" spans="1:12" x14ac:dyDescent="0.25">
      <c r="A138">
        <v>6.5137099999999997</v>
      </c>
      <c r="D138">
        <v>-0.50656000000000001</v>
      </c>
      <c r="G138">
        <v>26.340890000000002</v>
      </c>
      <c r="J138">
        <v>0.48815999999999998</v>
      </c>
    </row>
    <row r="139" spans="1:12" x14ac:dyDescent="0.25">
      <c r="A139">
        <v>7.7344999999999997</v>
      </c>
      <c r="D139">
        <v>-0.52644000000000002</v>
      </c>
      <c r="G139">
        <v>26.81915</v>
      </c>
      <c r="J139">
        <v>0.54781999999999997</v>
      </c>
    </row>
    <row r="140" spans="1:12" x14ac:dyDescent="0.25">
      <c r="A140">
        <v>7.7196699999999998</v>
      </c>
      <c r="D140">
        <v>-0.54762999999999995</v>
      </c>
      <c r="G140">
        <v>24.795190000000002</v>
      </c>
      <c r="J140">
        <v>0.56850999999999996</v>
      </c>
    </row>
    <row r="141" spans="1:12" x14ac:dyDescent="0.25">
      <c r="A141">
        <v>7.50631</v>
      </c>
      <c r="D141">
        <v>-0.52139999999999997</v>
      </c>
      <c r="G141">
        <v>25.191600000000001</v>
      </c>
      <c r="J141">
        <v>0.57147999999999999</v>
      </c>
    </row>
    <row r="142" spans="1:12" x14ac:dyDescent="0.25">
      <c r="A142">
        <v>7.7725499999999998</v>
      </c>
      <c r="D142">
        <v>-0.50300999999999996</v>
      </c>
      <c r="G142">
        <v>26.265640000000001</v>
      </c>
      <c r="J142">
        <v>0.58831</v>
      </c>
    </row>
    <row r="143" spans="1:12" x14ac:dyDescent="0.25">
      <c r="A143">
        <v>8.5401100000000003</v>
      </c>
      <c r="D143">
        <v>-0.56542999999999999</v>
      </c>
      <c r="G143">
        <v>26.21996</v>
      </c>
      <c r="J143">
        <v>0.57604</v>
      </c>
    </row>
    <row r="144" spans="1:12" x14ac:dyDescent="0.25">
      <c r="A144">
        <v>4.4427199999999996</v>
      </c>
      <c r="D144">
        <v>-0.41533999999999999</v>
      </c>
      <c r="G144">
        <v>27.473769999999998</v>
      </c>
      <c r="J144">
        <v>0.38934000000000002</v>
      </c>
      <c r="L144" t="s">
        <v>15</v>
      </c>
    </row>
    <row r="145" spans="1:12" x14ac:dyDescent="0.25">
      <c r="A145">
        <v>7.6981000000000002</v>
      </c>
      <c r="D145">
        <v>-0.48443000000000003</v>
      </c>
      <c r="G145">
        <v>26.851669999999999</v>
      </c>
      <c r="J145">
        <v>0.59180999999999995</v>
      </c>
    </row>
    <row r="146" spans="1:12" x14ac:dyDescent="0.25">
      <c r="A146">
        <v>8.1731999999999996</v>
      </c>
      <c r="D146">
        <v>-0.53396999999999994</v>
      </c>
      <c r="G146">
        <v>25.033390000000001</v>
      </c>
      <c r="J146">
        <v>0.61143999999999998</v>
      </c>
    </row>
    <row r="147" spans="1:12" x14ac:dyDescent="0.25">
      <c r="A147">
        <v>7.3134899999999998</v>
      </c>
      <c r="D147">
        <v>-0.53388000000000002</v>
      </c>
      <c r="G147">
        <v>23.63496</v>
      </c>
      <c r="J147">
        <v>0.5796</v>
      </c>
    </row>
    <row r="148" spans="1:12" x14ac:dyDescent="0.25">
      <c r="A148">
        <v>7.5291800000000002</v>
      </c>
      <c r="D148">
        <v>-0.51980000000000004</v>
      </c>
      <c r="G148">
        <v>25.81251</v>
      </c>
      <c r="J148">
        <v>0.56115000000000004</v>
      </c>
    </row>
    <row r="149" spans="1:12" x14ac:dyDescent="0.25">
      <c r="A149">
        <v>7.5609400000000004</v>
      </c>
      <c r="D149">
        <v>-0.55993999999999999</v>
      </c>
      <c r="G149">
        <v>23.97739</v>
      </c>
      <c r="J149">
        <v>0.56315999999999999</v>
      </c>
    </row>
    <row r="150" spans="1:12" x14ac:dyDescent="0.25">
      <c r="A150">
        <v>6.6213100000000003</v>
      </c>
      <c r="D150">
        <v>-0.54512000000000005</v>
      </c>
      <c r="G150">
        <v>23.459060000000001</v>
      </c>
      <c r="J150">
        <v>0.51778000000000002</v>
      </c>
    </row>
    <row r="151" spans="1:12" x14ac:dyDescent="0.25">
      <c r="A151">
        <v>5.9345600000000003</v>
      </c>
      <c r="D151">
        <v>-0.52866000000000002</v>
      </c>
      <c r="G151">
        <v>21.752310000000001</v>
      </c>
      <c r="J151">
        <v>0.51605999999999996</v>
      </c>
    </row>
    <row r="152" spans="1:12" x14ac:dyDescent="0.25">
      <c r="A152">
        <v>4.3765599999999996</v>
      </c>
      <c r="D152">
        <v>-0.53827000000000003</v>
      </c>
      <c r="G152">
        <v>16.32527</v>
      </c>
      <c r="J152">
        <v>0.49804999999999999</v>
      </c>
    </row>
    <row r="153" spans="1:12" x14ac:dyDescent="0.25">
      <c r="A153">
        <v>5.7776800000000001</v>
      </c>
      <c r="D153">
        <v>-0.49811</v>
      </c>
      <c r="G153">
        <v>26.141870000000001</v>
      </c>
      <c r="J153">
        <v>0.44369999999999998</v>
      </c>
    </row>
    <row r="154" spans="1:12" x14ac:dyDescent="0.25">
      <c r="A154">
        <v>6.8933</v>
      </c>
      <c r="D154">
        <v>-0.47177999999999998</v>
      </c>
      <c r="G154">
        <v>26.301580000000001</v>
      </c>
      <c r="J154">
        <v>0.55552999999999997</v>
      </c>
    </row>
    <row r="155" spans="1:12" x14ac:dyDescent="0.25">
      <c r="A155">
        <v>5.1294399999999998</v>
      </c>
      <c r="D155">
        <v>-0.45780999999999999</v>
      </c>
      <c r="G155">
        <v>26.687000000000001</v>
      </c>
      <c r="J155">
        <v>0.41983999999999999</v>
      </c>
      <c r="L155" t="s">
        <v>17</v>
      </c>
    </row>
    <row r="156" spans="1:12" x14ac:dyDescent="0.25">
      <c r="A156">
        <v>8.8775700000000004</v>
      </c>
      <c r="D156">
        <v>-0.59199999999999997</v>
      </c>
      <c r="G156">
        <v>24.939699999999998</v>
      </c>
      <c r="J156">
        <v>0.60128000000000004</v>
      </c>
    </row>
    <row r="157" spans="1:12" x14ac:dyDescent="0.25">
      <c r="A157">
        <v>7.0475099999999999</v>
      </c>
      <c r="D157">
        <v>-0.59616000000000002</v>
      </c>
      <c r="G157">
        <v>24.504930000000002</v>
      </c>
      <c r="J157">
        <v>0.48241000000000001</v>
      </c>
    </row>
    <row r="158" spans="1:12" x14ac:dyDescent="0.25">
      <c r="A158">
        <v>8.1259599999999992</v>
      </c>
      <c r="D158">
        <v>-0.60185999999999995</v>
      </c>
      <c r="G158">
        <v>24.91395</v>
      </c>
      <c r="J158">
        <v>0.54191999999999996</v>
      </c>
    </row>
    <row r="159" spans="1:12" x14ac:dyDescent="0.25">
      <c r="A159">
        <v>9.0281900000000004</v>
      </c>
      <c r="D159">
        <v>-0.60831000000000002</v>
      </c>
      <c r="G159">
        <v>25.856819999999999</v>
      </c>
      <c r="J159">
        <v>0.57399</v>
      </c>
    </row>
    <row r="160" spans="1:12" x14ac:dyDescent="0.25">
      <c r="A160">
        <v>8.0711399999999998</v>
      </c>
      <c r="D160">
        <v>-0.61312</v>
      </c>
      <c r="G160">
        <v>24.876919999999998</v>
      </c>
      <c r="J160">
        <v>0.52917000000000003</v>
      </c>
    </row>
    <row r="161" spans="1:12" x14ac:dyDescent="0.25">
      <c r="A161">
        <v>8.0246899999999997</v>
      </c>
      <c r="D161">
        <v>-0.58625000000000005</v>
      </c>
      <c r="G161">
        <v>25.738499999999998</v>
      </c>
      <c r="J161">
        <v>0.53181999999999996</v>
      </c>
    </row>
    <row r="162" spans="1:12" x14ac:dyDescent="0.25">
      <c r="A162">
        <v>9.1047200000000004</v>
      </c>
      <c r="D162">
        <v>-0.59974000000000005</v>
      </c>
      <c r="G162">
        <v>25.038699999999999</v>
      </c>
      <c r="J162">
        <v>0.60629999999999995</v>
      </c>
    </row>
    <row r="163" spans="1:12" x14ac:dyDescent="0.25">
      <c r="A163">
        <v>8.5887399999999996</v>
      </c>
      <c r="D163">
        <v>-0.57235000000000003</v>
      </c>
      <c r="G163">
        <v>25.056619999999999</v>
      </c>
      <c r="J163">
        <v>0.59889000000000003</v>
      </c>
    </row>
    <row r="164" spans="1:12" x14ac:dyDescent="0.25">
      <c r="A164">
        <v>9.0761800000000008</v>
      </c>
      <c r="D164">
        <v>-0.57525999999999999</v>
      </c>
      <c r="G164">
        <v>25.651150000000001</v>
      </c>
      <c r="J164">
        <v>0.61507999999999996</v>
      </c>
    </row>
    <row r="165" spans="1:12" x14ac:dyDescent="0.25">
      <c r="A165">
        <v>8.2170799999999993</v>
      </c>
      <c r="D165">
        <v>-0.60297000000000001</v>
      </c>
      <c r="G165">
        <v>23.632269999999998</v>
      </c>
      <c r="J165">
        <v>0.57665</v>
      </c>
    </row>
    <row r="166" spans="1:12" x14ac:dyDescent="0.25">
      <c r="A166">
        <v>9.4619599999999995</v>
      </c>
      <c r="D166">
        <v>-0.61099999999999999</v>
      </c>
      <c r="G166">
        <v>25.548719999999999</v>
      </c>
      <c r="J166">
        <v>0.60614000000000001</v>
      </c>
    </row>
    <row r="167" spans="1:12" x14ac:dyDescent="0.25">
      <c r="A167">
        <v>6.69177</v>
      </c>
      <c r="D167">
        <v>-0.52371000000000001</v>
      </c>
      <c r="G167">
        <v>25.938559999999999</v>
      </c>
      <c r="J167">
        <v>0.49260999999999999</v>
      </c>
      <c r="L167" t="s">
        <v>18</v>
      </c>
    </row>
    <row r="168" spans="1:12" x14ac:dyDescent="0.25">
      <c r="A168">
        <v>7.3292599999999997</v>
      </c>
      <c r="D168">
        <v>-0.56384000000000001</v>
      </c>
      <c r="G168">
        <v>23.298069999999999</v>
      </c>
      <c r="J168">
        <v>0.55793000000000004</v>
      </c>
    </row>
    <row r="169" spans="1:12" x14ac:dyDescent="0.25">
      <c r="A169">
        <v>5.1011899999999999</v>
      </c>
      <c r="D169">
        <v>-0.58291000000000004</v>
      </c>
      <c r="G169">
        <v>15.250629999999999</v>
      </c>
      <c r="J169">
        <v>0.57382999999999995</v>
      </c>
    </row>
    <row r="170" spans="1:12" x14ac:dyDescent="0.25">
      <c r="A170">
        <v>8.1030899999999999</v>
      </c>
      <c r="D170">
        <v>-0.61160999999999999</v>
      </c>
      <c r="G170">
        <v>21.989799999999999</v>
      </c>
      <c r="J170">
        <v>0.60250000000000004</v>
      </c>
    </row>
    <row r="171" spans="1:12" x14ac:dyDescent="0.25">
      <c r="A171">
        <v>6.4488200000000004</v>
      </c>
      <c r="D171">
        <v>-0.60338000000000003</v>
      </c>
      <c r="G171">
        <v>18.840140000000002</v>
      </c>
      <c r="J171">
        <v>0.56728999999999996</v>
      </c>
    </row>
    <row r="172" spans="1:12" x14ac:dyDescent="0.25">
      <c r="A172">
        <v>6.681</v>
      </c>
      <c r="D172">
        <v>-0.53893999999999997</v>
      </c>
      <c r="G172">
        <v>23.115010000000002</v>
      </c>
      <c r="J172">
        <v>0.5363</v>
      </c>
    </row>
    <row r="173" spans="1:12" x14ac:dyDescent="0.25">
      <c r="A173">
        <v>5.5879500000000002</v>
      </c>
      <c r="D173">
        <v>-0.57128999999999996</v>
      </c>
      <c r="G173">
        <v>16.933409999999999</v>
      </c>
      <c r="J173">
        <v>0.57762999999999998</v>
      </c>
    </row>
    <row r="174" spans="1:12" x14ac:dyDescent="0.25">
      <c r="A174">
        <v>8.1896199999999997</v>
      </c>
      <c r="D174">
        <v>-0.60301000000000005</v>
      </c>
      <c r="G174">
        <v>21.922350000000002</v>
      </c>
      <c r="J174">
        <v>0.61951999999999996</v>
      </c>
    </row>
    <row r="175" spans="1:12" x14ac:dyDescent="0.25">
      <c r="A175">
        <v>5.0647000000000002</v>
      </c>
      <c r="D175">
        <v>-0.57091999999999998</v>
      </c>
      <c r="G175">
        <v>17.805440000000001</v>
      </c>
      <c r="J175">
        <v>0.49822</v>
      </c>
    </row>
    <row r="176" spans="1:12" x14ac:dyDescent="0.25">
      <c r="A176">
        <v>6.4409999999999998</v>
      </c>
      <c r="D176">
        <v>-0.55579000000000001</v>
      </c>
      <c r="G176">
        <v>21.99399</v>
      </c>
      <c r="J176">
        <v>0.52690999999999999</v>
      </c>
    </row>
    <row r="177" spans="1:12" x14ac:dyDescent="0.25">
      <c r="A177">
        <v>4.2566499999999996</v>
      </c>
      <c r="D177">
        <v>-0.56001000000000001</v>
      </c>
      <c r="G177">
        <v>13.409979999999999</v>
      </c>
      <c r="J177">
        <v>0.56681999999999999</v>
      </c>
    </row>
    <row r="178" spans="1:12" x14ac:dyDescent="0.25">
      <c r="A178">
        <v>6.4737299999999998</v>
      </c>
      <c r="D178">
        <v>-0.58582999999999996</v>
      </c>
      <c r="G178">
        <v>18.385449999999999</v>
      </c>
      <c r="J178">
        <v>0.60104999999999997</v>
      </c>
    </row>
    <row r="179" spans="1:12" x14ac:dyDescent="0.25">
      <c r="A179">
        <v>7.2544300000000002</v>
      </c>
      <c r="D179">
        <v>-0.60611999999999999</v>
      </c>
      <c r="G179">
        <v>20.04074</v>
      </c>
      <c r="J179">
        <v>0.59721000000000002</v>
      </c>
      <c r="L179" t="s">
        <v>19</v>
      </c>
    </row>
    <row r="180" spans="1:12" x14ac:dyDescent="0.25">
      <c r="A180">
        <v>3.8107700000000002</v>
      </c>
      <c r="D180">
        <v>-0.50151999999999997</v>
      </c>
      <c r="G180">
        <v>20.80744</v>
      </c>
      <c r="J180">
        <v>0.36518</v>
      </c>
    </row>
    <row r="181" spans="1:12" x14ac:dyDescent="0.25">
      <c r="A181">
        <v>5.6963499999999998</v>
      </c>
      <c r="D181">
        <v>-0.52895000000000003</v>
      </c>
      <c r="G181">
        <v>21.865749999999998</v>
      </c>
      <c r="J181">
        <v>0.49251</v>
      </c>
    </row>
    <row r="182" spans="1:12" x14ac:dyDescent="0.25">
      <c r="A182">
        <v>4.1507500000000004</v>
      </c>
      <c r="D182">
        <v>-0.58028000000000002</v>
      </c>
      <c r="G182">
        <v>17.79795</v>
      </c>
      <c r="J182">
        <v>0.40189999999999998</v>
      </c>
    </row>
    <row r="183" spans="1:12" x14ac:dyDescent="0.25">
      <c r="A183">
        <v>3.39208</v>
      </c>
      <c r="D183">
        <v>-0.56723999999999997</v>
      </c>
      <c r="G183">
        <v>16.11168</v>
      </c>
      <c r="J183">
        <v>0.37115999999999999</v>
      </c>
    </row>
    <row r="184" spans="1:12" x14ac:dyDescent="0.25">
      <c r="A184">
        <v>5.27278</v>
      </c>
      <c r="D184">
        <v>-0.44844000000000001</v>
      </c>
      <c r="G184">
        <v>25.798359999999999</v>
      </c>
      <c r="J184">
        <v>0.45577000000000001</v>
      </c>
    </row>
    <row r="185" spans="1:12" x14ac:dyDescent="0.25">
      <c r="A185">
        <v>5.9272299999999998</v>
      </c>
      <c r="D185">
        <v>-0.50131999999999999</v>
      </c>
      <c r="G185">
        <v>23.080819999999999</v>
      </c>
      <c r="J185">
        <v>0.51226000000000005</v>
      </c>
    </row>
    <row r="186" spans="1:12" x14ac:dyDescent="0.25">
      <c r="A186">
        <v>4.8938800000000002</v>
      </c>
      <c r="D186">
        <v>-0.55564999999999998</v>
      </c>
      <c r="G186">
        <v>18.404990000000002</v>
      </c>
      <c r="J186">
        <v>0.47854000000000002</v>
      </c>
    </row>
    <row r="187" spans="1:12" x14ac:dyDescent="0.25">
      <c r="A187">
        <v>4.4237299999999999</v>
      </c>
      <c r="D187">
        <v>-0.57003999999999999</v>
      </c>
      <c r="G187">
        <v>18.319369999999999</v>
      </c>
      <c r="J187">
        <v>0.42360999999999999</v>
      </c>
    </row>
    <row r="188" spans="1:12" x14ac:dyDescent="0.25">
      <c r="A188">
        <v>2.90428</v>
      </c>
      <c r="D188">
        <v>-0.48381000000000002</v>
      </c>
      <c r="G188">
        <v>18.507709999999999</v>
      </c>
      <c r="J188">
        <v>0.32435000000000003</v>
      </c>
    </row>
    <row r="189" spans="1:12" x14ac:dyDescent="0.25">
      <c r="A189">
        <v>5.65421</v>
      </c>
      <c r="D189">
        <v>-0.52110999999999996</v>
      </c>
      <c r="G189">
        <v>20.045069999999999</v>
      </c>
      <c r="J189">
        <v>0.54129000000000005</v>
      </c>
    </row>
    <row r="190" spans="1:12" x14ac:dyDescent="0.25">
      <c r="A190">
        <v>4.9589499999999997</v>
      </c>
      <c r="D190">
        <v>-0.54820999999999998</v>
      </c>
      <c r="G190">
        <v>18.005220000000001</v>
      </c>
      <c r="J190">
        <v>0.50239999999999996</v>
      </c>
    </row>
    <row r="191" spans="1:12" x14ac:dyDescent="0.25">
      <c r="A191">
        <v>4.0285700000000002</v>
      </c>
      <c r="D191">
        <v>-0.57608999999999999</v>
      </c>
      <c r="G191">
        <v>18.063330000000001</v>
      </c>
      <c r="J191">
        <v>0.38713999999999998</v>
      </c>
      <c r="L191" t="s">
        <v>20</v>
      </c>
    </row>
    <row r="192" spans="1:12" x14ac:dyDescent="0.25">
      <c r="A192">
        <v>4.3247200000000001</v>
      </c>
      <c r="D192">
        <v>-0.60085</v>
      </c>
      <c r="G192">
        <v>13.903740000000001</v>
      </c>
      <c r="J192">
        <v>0.51768000000000003</v>
      </c>
    </row>
    <row r="193" spans="1:12" x14ac:dyDescent="0.25">
      <c r="A193">
        <v>2.8914800000000001</v>
      </c>
      <c r="D193">
        <v>-0.56367999999999996</v>
      </c>
      <c r="G193">
        <v>14.225709999999999</v>
      </c>
      <c r="J193">
        <v>0.36059000000000002</v>
      </c>
    </row>
    <row r="194" spans="1:12" x14ac:dyDescent="0.25">
      <c r="A194">
        <v>7.0514799999999997</v>
      </c>
      <c r="D194">
        <v>-0.58960999999999997</v>
      </c>
      <c r="G194">
        <v>23.844390000000001</v>
      </c>
      <c r="J194">
        <v>0.50156000000000001</v>
      </c>
    </row>
    <row r="195" spans="1:12" x14ac:dyDescent="0.25">
      <c r="A195">
        <v>6.2054600000000004</v>
      </c>
      <c r="D195">
        <v>-0.60046999999999995</v>
      </c>
      <c r="G195">
        <v>22.193850000000001</v>
      </c>
      <c r="J195">
        <v>0.46564</v>
      </c>
    </row>
    <row r="196" spans="1:12" x14ac:dyDescent="0.25">
      <c r="A196">
        <v>7.1490400000000003</v>
      </c>
      <c r="D196">
        <v>-0.58309</v>
      </c>
      <c r="G196">
        <v>22.468689999999999</v>
      </c>
      <c r="J196">
        <v>0.54566999999999999</v>
      </c>
    </row>
    <row r="197" spans="1:12" x14ac:dyDescent="0.25">
      <c r="A197">
        <v>6.42232</v>
      </c>
      <c r="D197">
        <v>-0.59528999999999999</v>
      </c>
      <c r="G197">
        <v>20.05048</v>
      </c>
      <c r="J197">
        <v>0.53807000000000005</v>
      </c>
    </row>
    <row r="198" spans="1:12" x14ac:dyDescent="0.25">
      <c r="A198">
        <v>8.0118200000000002</v>
      </c>
      <c r="D198">
        <v>-0.58933000000000002</v>
      </c>
      <c r="G198">
        <v>24.397269999999999</v>
      </c>
      <c r="J198">
        <v>0.55722000000000005</v>
      </c>
    </row>
    <row r="199" spans="1:12" x14ac:dyDescent="0.25">
      <c r="A199">
        <v>7.2076599999999997</v>
      </c>
      <c r="D199">
        <v>-0.57165999999999995</v>
      </c>
      <c r="G199">
        <v>23.017060000000001</v>
      </c>
      <c r="J199">
        <v>0.54778000000000004</v>
      </c>
    </row>
    <row r="200" spans="1:12" x14ac:dyDescent="0.25">
      <c r="A200">
        <v>8.1598400000000009</v>
      </c>
      <c r="D200">
        <v>-0.61092000000000002</v>
      </c>
      <c r="G200">
        <v>24.545729999999999</v>
      </c>
      <c r="J200">
        <v>0.54415999999999998</v>
      </c>
      <c r="L200" t="s">
        <v>21</v>
      </c>
    </row>
    <row r="201" spans="1:12" x14ac:dyDescent="0.25">
      <c r="A201">
        <v>4.2421199999999999</v>
      </c>
      <c r="D201">
        <v>-0.65491999999999995</v>
      </c>
      <c r="G201">
        <v>16.751090000000001</v>
      </c>
      <c r="J201">
        <v>0.38668000000000002</v>
      </c>
    </row>
    <row r="202" spans="1:12" x14ac:dyDescent="0.25">
      <c r="A202">
        <v>5.8316699999999999</v>
      </c>
      <c r="D202">
        <v>-0.66768000000000005</v>
      </c>
      <c r="G202">
        <v>19.01465</v>
      </c>
      <c r="J202">
        <v>0.45934000000000003</v>
      </c>
    </row>
    <row r="203" spans="1:12" x14ac:dyDescent="0.25">
      <c r="A203">
        <v>4.3053900000000001</v>
      </c>
      <c r="D203">
        <v>-0.66318999999999995</v>
      </c>
      <c r="G203">
        <v>17.015180000000001</v>
      </c>
      <c r="J203">
        <v>0.38153999999999999</v>
      </c>
    </row>
    <row r="204" spans="1:12" x14ac:dyDescent="0.25">
      <c r="A204">
        <v>5.2672999999999996</v>
      </c>
      <c r="D204">
        <v>-0.66269</v>
      </c>
      <c r="G204">
        <v>17.642430000000001</v>
      </c>
      <c r="J204">
        <v>0.45052999999999999</v>
      </c>
    </row>
    <row r="205" spans="1:12" x14ac:dyDescent="0.25">
      <c r="A205">
        <v>3.5709499999999998</v>
      </c>
      <c r="D205">
        <v>-0.64146999999999998</v>
      </c>
      <c r="G205">
        <v>15.24316</v>
      </c>
      <c r="J205">
        <v>0.36520000000000002</v>
      </c>
    </row>
    <row r="206" spans="1:12" x14ac:dyDescent="0.25">
      <c r="A206">
        <v>4.87643</v>
      </c>
      <c r="D206">
        <v>-0.65820999999999996</v>
      </c>
      <c r="G206">
        <v>15.595689999999999</v>
      </c>
      <c r="J206">
        <v>0.47504000000000002</v>
      </c>
    </row>
    <row r="207" spans="1:12" x14ac:dyDescent="0.25">
      <c r="A207">
        <v>3.7797200000000002</v>
      </c>
      <c r="D207">
        <v>-0.63392999999999999</v>
      </c>
      <c r="G207">
        <v>15.892469999999999</v>
      </c>
      <c r="J207">
        <v>0.37517</v>
      </c>
    </row>
    <row r="208" spans="1:12" x14ac:dyDescent="0.25">
      <c r="A208">
        <v>5.0935300000000003</v>
      </c>
      <c r="D208">
        <v>-0.65285000000000004</v>
      </c>
      <c r="G208">
        <v>16.798159999999999</v>
      </c>
      <c r="J208">
        <v>0.46445999999999998</v>
      </c>
    </row>
    <row r="209" spans="1:12" x14ac:dyDescent="0.25">
      <c r="A209">
        <v>4.7898100000000001</v>
      </c>
      <c r="D209">
        <v>-0.60589000000000004</v>
      </c>
      <c r="G209">
        <v>16.295259999999999</v>
      </c>
      <c r="J209">
        <v>0.48514000000000002</v>
      </c>
    </row>
    <row r="210" spans="1:12" x14ac:dyDescent="0.25">
      <c r="A210">
        <v>6.0705799999999996</v>
      </c>
      <c r="D210">
        <v>-0.65851999999999999</v>
      </c>
      <c r="G210">
        <v>19.07244</v>
      </c>
      <c r="J210">
        <v>0.48333999999999999</v>
      </c>
    </row>
    <row r="211" spans="1:12" x14ac:dyDescent="0.25">
      <c r="A211">
        <v>5.6172300000000002</v>
      </c>
      <c r="D211">
        <v>-0.60950000000000004</v>
      </c>
      <c r="G211">
        <v>18.650120000000001</v>
      </c>
      <c r="J211">
        <v>0.49415999999999999</v>
      </c>
    </row>
    <row r="212" spans="1:12" x14ac:dyDescent="0.25">
      <c r="A212">
        <v>4.8720100000000004</v>
      </c>
      <c r="D212">
        <v>-0.62924000000000002</v>
      </c>
      <c r="G212">
        <v>16.67503</v>
      </c>
      <c r="J212">
        <v>0.46433000000000002</v>
      </c>
    </row>
    <row r="213" spans="1:12" x14ac:dyDescent="0.25">
      <c r="A213">
        <v>5.8530699999999998</v>
      </c>
      <c r="D213">
        <v>-0.65527999999999997</v>
      </c>
      <c r="G213">
        <v>18.728120000000001</v>
      </c>
      <c r="J213">
        <v>0.47693999999999998</v>
      </c>
      <c r="L213" t="s">
        <v>23</v>
      </c>
    </row>
    <row r="214" spans="1:12" x14ac:dyDescent="0.25">
      <c r="A214">
        <v>2.6596000000000002</v>
      </c>
      <c r="D214">
        <v>-0.49296000000000001</v>
      </c>
      <c r="G214">
        <v>15.3027</v>
      </c>
      <c r="J214">
        <v>0.35255999999999998</v>
      </c>
    </row>
    <row r="215" spans="1:12" x14ac:dyDescent="0.25">
      <c r="A215">
        <v>4.6905700000000001</v>
      </c>
      <c r="D215">
        <v>-0.50134999999999996</v>
      </c>
      <c r="G215">
        <v>23.87688</v>
      </c>
      <c r="J215">
        <v>0.39184000000000002</v>
      </c>
    </row>
    <row r="216" spans="1:12" x14ac:dyDescent="0.25">
      <c r="A216">
        <v>2.7977699999999999</v>
      </c>
      <c r="D216">
        <v>-0.53810000000000002</v>
      </c>
      <c r="G216">
        <v>16.44331</v>
      </c>
      <c r="J216">
        <v>0.31619999999999998</v>
      </c>
      <c r="L216" t="s">
        <v>24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850B1-1482-4E33-A6F9-B498E298026A}">
  <dimension ref="A1:U124"/>
  <sheetViews>
    <sheetView zoomScale="70" zoomScaleNormal="70" workbookViewId="0">
      <pane ySplit="1" topLeftCell="A2" activePane="bottomLeft" state="frozen"/>
      <selection pane="bottomLeft" activeCell="J2" sqref="J2"/>
    </sheetView>
  </sheetViews>
  <sheetFormatPr defaultRowHeight="15" x14ac:dyDescent="0.25"/>
  <cols>
    <col min="13" max="13" width="11" bestFit="1" customWidth="1"/>
    <col min="14" max="14" width="10.7109375" bestFit="1" customWidth="1"/>
    <col min="15" max="16" width="11" bestFit="1" customWidth="1"/>
  </cols>
  <sheetData>
    <row r="1" spans="1:21" x14ac:dyDescent="0.25">
      <c r="A1" t="s">
        <v>1</v>
      </c>
      <c r="D1" t="s">
        <v>0</v>
      </c>
      <c r="G1" t="s">
        <v>2</v>
      </c>
      <c r="J1" t="s">
        <v>3</v>
      </c>
    </row>
    <row r="2" spans="1:21" x14ac:dyDescent="0.25">
      <c r="A2">
        <v>10.257580000000001</v>
      </c>
      <c r="D2">
        <v>-0.65324000000000004</v>
      </c>
      <c r="E2">
        <f>-D2</f>
        <v>0.65324000000000004</v>
      </c>
      <c r="G2">
        <v>27.269349999999999</v>
      </c>
      <c r="J2">
        <f>(A2/(E2*G2))</f>
        <v>0.57583406947949889</v>
      </c>
      <c r="M2" t="s">
        <v>25</v>
      </c>
      <c r="R2" t="s">
        <v>26</v>
      </c>
    </row>
    <row r="3" spans="1:21" x14ac:dyDescent="0.25">
      <c r="A3">
        <v>10.064539999999999</v>
      </c>
      <c r="D3">
        <v>-0.67569000000000001</v>
      </c>
      <c r="E3">
        <f t="shared" ref="E3:E14" si="0">-D3</f>
        <v>0.67569000000000001</v>
      </c>
      <c r="G3">
        <v>26.872430000000001</v>
      </c>
      <c r="J3">
        <f t="shared" ref="J3:J14" si="1">(A3/(E3*G3))</f>
        <v>0.55429313321078355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10.60876</v>
      </c>
      <c r="D4">
        <v>-0.66191999999999995</v>
      </c>
      <c r="E4">
        <f t="shared" si="0"/>
        <v>0.66191999999999995</v>
      </c>
      <c r="G4">
        <v>27.489709999999999</v>
      </c>
      <c r="J4">
        <f t="shared" si="1"/>
        <v>0.58302739639041856</v>
      </c>
      <c r="M4" s="1">
        <f>AVERAGE(A2:A124)</f>
        <v>11.538044390243902</v>
      </c>
      <c r="N4" s="1">
        <f>AVERAGE(D2:D124)</f>
        <v>-0.73056504065040662</v>
      </c>
      <c r="O4" s="1">
        <f>AVERAGE(G2:G114)</f>
        <v>24.997766017699099</v>
      </c>
      <c r="P4" s="1">
        <f>AVERAGE(J2:J114)</f>
        <v>0.64098620106196935</v>
      </c>
      <c r="Q4" s="1"/>
      <c r="R4" s="1">
        <f>MAX(A2:A124)</f>
        <v>15.02938</v>
      </c>
      <c r="S4" s="1">
        <v>-0.74580000000000002</v>
      </c>
      <c r="T4" s="1">
        <v>27.946660000000001</v>
      </c>
      <c r="U4" s="1">
        <v>0.72108884108132054</v>
      </c>
    </row>
    <row r="5" spans="1:21" x14ac:dyDescent="0.25">
      <c r="A5">
        <v>11.43534</v>
      </c>
      <c r="D5">
        <v>-0.66242999999999996</v>
      </c>
      <c r="E5">
        <f t="shared" si="0"/>
        <v>0.66242999999999996</v>
      </c>
      <c r="G5">
        <v>27.182559999999999</v>
      </c>
      <c r="J5">
        <f t="shared" si="1"/>
        <v>0.6350658124536992</v>
      </c>
    </row>
    <row r="6" spans="1:21" x14ac:dyDescent="0.25">
      <c r="A6">
        <v>12.785130000000001</v>
      </c>
      <c r="D6">
        <v>-0.72633000000000003</v>
      </c>
      <c r="E6">
        <f t="shared" si="0"/>
        <v>0.72633000000000003</v>
      </c>
      <c r="G6">
        <v>27.236969999999999</v>
      </c>
      <c r="J6">
        <f t="shared" si="1"/>
        <v>0.64626758494720771</v>
      </c>
    </row>
    <row r="7" spans="1:21" x14ac:dyDescent="0.25">
      <c r="A7">
        <v>12.956429999999999</v>
      </c>
      <c r="D7">
        <v>-0.73351999999999995</v>
      </c>
      <c r="E7">
        <f t="shared" si="0"/>
        <v>0.73351999999999995</v>
      </c>
      <c r="G7">
        <v>27.440159999999999</v>
      </c>
      <c r="J7">
        <f t="shared" si="1"/>
        <v>0.64370480937994123</v>
      </c>
    </row>
    <row r="8" spans="1:21" x14ac:dyDescent="0.25">
      <c r="A8">
        <v>12.936059999999999</v>
      </c>
      <c r="D8">
        <v>-0.68355999999999995</v>
      </c>
      <c r="E8">
        <f t="shared" si="0"/>
        <v>0.68355999999999995</v>
      </c>
      <c r="G8">
        <v>27.631509999999999</v>
      </c>
      <c r="J8">
        <f t="shared" si="1"/>
        <v>0.68488989936153555</v>
      </c>
      <c r="M8">
        <f>MAX(E2:E124)</f>
        <v>0.78198000000000001</v>
      </c>
    </row>
    <row r="9" spans="1:21" x14ac:dyDescent="0.25">
      <c r="A9">
        <v>10.904059999999999</v>
      </c>
      <c r="D9">
        <v>-0.71182000000000001</v>
      </c>
      <c r="E9">
        <f t="shared" si="0"/>
        <v>0.71182000000000001</v>
      </c>
      <c r="G9">
        <v>27.27891</v>
      </c>
      <c r="J9">
        <f t="shared" si="1"/>
        <v>0.56155336418609381</v>
      </c>
    </row>
    <row r="10" spans="1:21" x14ac:dyDescent="0.25">
      <c r="A10">
        <v>9.8807100000000005</v>
      </c>
      <c r="D10">
        <v>-0.67503000000000002</v>
      </c>
      <c r="E10">
        <f t="shared" si="0"/>
        <v>0.67503000000000002</v>
      </c>
      <c r="G10">
        <v>26.76605</v>
      </c>
      <c r="J10">
        <f t="shared" si="1"/>
        <v>0.546865836986554</v>
      </c>
    </row>
    <row r="11" spans="1:21" x14ac:dyDescent="0.25">
      <c r="A11">
        <v>10.803229999999999</v>
      </c>
      <c r="D11">
        <v>-0.63770000000000004</v>
      </c>
      <c r="E11">
        <f t="shared" si="0"/>
        <v>0.63770000000000004</v>
      </c>
      <c r="G11">
        <v>26.553519999999999</v>
      </c>
      <c r="J11">
        <f t="shared" si="1"/>
        <v>0.63799181186555476</v>
      </c>
    </row>
    <row r="12" spans="1:21" x14ac:dyDescent="0.25">
      <c r="A12">
        <v>11.64255</v>
      </c>
      <c r="D12">
        <v>-0.69628000000000001</v>
      </c>
      <c r="E12">
        <f t="shared" si="0"/>
        <v>0.69628000000000001</v>
      </c>
      <c r="G12">
        <v>27.282540000000001</v>
      </c>
      <c r="J12">
        <f t="shared" si="1"/>
        <v>0.61288556178945996</v>
      </c>
    </row>
    <row r="13" spans="1:21" x14ac:dyDescent="0.25">
      <c r="A13">
        <v>11.161350000000001</v>
      </c>
      <c r="D13">
        <v>-0.65256999999999998</v>
      </c>
      <c r="E13">
        <f t="shared" si="0"/>
        <v>0.65256999999999998</v>
      </c>
      <c r="G13">
        <v>27.013000000000002</v>
      </c>
      <c r="J13">
        <f t="shared" si="1"/>
        <v>0.63316486001472827</v>
      </c>
    </row>
    <row r="14" spans="1:21" x14ac:dyDescent="0.25">
      <c r="A14">
        <v>9.7924299999999995</v>
      </c>
      <c r="D14">
        <v>-0.62799000000000005</v>
      </c>
      <c r="E14">
        <f t="shared" si="0"/>
        <v>0.62799000000000005</v>
      </c>
      <c r="G14">
        <v>26.980370000000001</v>
      </c>
      <c r="J14">
        <f t="shared" si="1"/>
        <v>0.57794943887223627</v>
      </c>
    </row>
    <row r="15" spans="1:21" x14ac:dyDescent="0.25">
      <c r="A15">
        <v>10.27251</v>
      </c>
      <c r="D15">
        <v>-0.64093</v>
      </c>
      <c r="E15">
        <f t="shared" ref="E15:E46" si="2">-D15</f>
        <v>0.64093</v>
      </c>
      <c r="G15">
        <v>26.871359999999999</v>
      </c>
      <c r="J15">
        <f t="shared" ref="J15:J46" si="3">(A15/(E15*G15))</f>
        <v>0.59645313463963423</v>
      </c>
    </row>
    <row r="16" spans="1:21" x14ac:dyDescent="0.25">
      <c r="A16">
        <v>10.391640000000001</v>
      </c>
      <c r="D16">
        <v>-0.66479999999999995</v>
      </c>
      <c r="E16">
        <f t="shared" si="2"/>
        <v>0.66479999999999995</v>
      </c>
      <c r="G16">
        <v>27.340399999999999</v>
      </c>
      <c r="J16">
        <f t="shared" si="3"/>
        <v>0.57172636233643648</v>
      </c>
    </row>
    <row r="17" spans="1:12" x14ac:dyDescent="0.25">
      <c r="A17">
        <v>13.18938</v>
      </c>
      <c r="D17">
        <v>-0.73294000000000004</v>
      </c>
      <c r="E17">
        <f t="shared" si="2"/>
        <v>0.73294000000000004</v>
      </c>
      <c r="G17">
        <v>27.268439999999998</v>
      </c>
      <c r="J17">
        <f t="shared" si="3"/>
        <v>0.65992664548135838</v>
      </c>
    </row>
    <row r="18" spans="1:12" x14ac:dyDescent="0.25">
      <c r="A18">
        <v>10.81569</v>
      </c>
      <c r="D18">
        <v>-0.65200000000000002</v>
      </c>
      <c r="E18">
        <f t="shared" si="2"/>
        <v>0.65200000000000002</v>
      </c>
      <c r="G18">
        <v>26.74015</v>
      </c>
      <c r="J18">
        <f t="shared" si="3"/>
        <v>0.62035858419238576</v>
      </c>
    </row>
    <row r="19" spans="1:12" x14ac:dyDescent="0.25">
      <c r="A19">
        <v>10.10013</v>
      </c>
      <c r="D19">
        <v>-0.60989000000000004</v>
      </c>
      <c r="E19">
        <f t="shared" si="2"/>
        <v>0.60989000000000004</v>
      </c>
      <c r="G19">
        <v>26.561979999999998</v>
      </c>
      <c r="J19">
        <f t="shared" si="3"/>
        <v>0.62346920287573326</v>
      </c>
    </row>
    <row r="20" spans="1:12" x14ac:dyDescent="0.25">
      <c r="A20">
        <v>10.310230000000001</v>
      </c>
      <c r="D20">
        <v>-0.61765999999999999</v>
      </c>
      <c r="E20">
        <f t="shared" si="2"/>
        <v>0.61765999999999999</v>
      </c>
      <c r="G20">
        <v>27.348680000000002</v>
      </c>
      <c r="J20">
        <f t="shared" si="3"/>
        <v>0.61035500023161449</v>
      </c>
    </row>
    <row r="21" spans="1:12" x14ac:dyDescent="0.25">
      <c r="A21">
        <v>12.70017</v>
      </c>
      <c r="D21">
        <v>-0.72016999999999998</v>
      </c>
      <c r="E21">
        <f t="shared" si="2"/>
        <v>0.72016999999999998</v>
      </c>
      <c r="G21">
        <v>27.114699999999999</v>
      </c>
      <c r="J21">
        <f t="shared" si="3"/>
        <v>0.6503837840624862</v>
      </c>
      <c r="L21" t="s">
        <v>5</v>
      </c>
    </row>
    <row r="22" spans="1:12" s="2" customFormat="1" x14ac:dyDescent="0.25">
      <c r="A22" s="2">
        <v>15.02938</v>
      </c>
      <c r="D22" s="2">
        <v>-0.74580000000000002</v>
      </c>
      <c r="E22" s="2">
        <f t="shared" si="2"/>
        <v>0.74580000000000002</v>
      </c>
      <c r="G22" s="2">
        <v>27.946660000000001</v>
      </c>
      <c r="J22" s="2">
        <f t="shared" si="3"/>
        <v>0.72108884108132054</v>
      </c>
    </row>
    <row r="23" spans="1:12" x14ac:dyDescent="0.25">
      <c r="A23">
        <v>11.79936</v>
      </c>
      <c r="D23">
        <v>-0.71621000000000001</v>
      </c>
      <c r="E23">
        <f t="shared" si="2"/>
        <v>0.71621000000000001</v>
      </c>
      <c r="G23">
        <v>27.169440000000002</v>
      </c>
      <c r="J23">
        <f t="shared" si="3"/>
        <v>0.60636954980864366</v>
      </c>
    </row>
    <row r="24" spans="1:12" x14ac:dyDescent="0.25">
      <c r="A24">
        <v>13.665839999999999</v>
      </c>
      <c r="D24">
        <v>-0.76390999999999998</v>
      </c>
      <c r="E24">
        <f t="shared" si="2"/>
        <v>0.76390999999999998</v>
      </c>
      <c r="G24">
        <v>27.506039999999999</v>
      </c>
      <c r="J24">
        <f t="shared" si="3"/>
        <v>0.65037833555802171</v>
      </c>
    </row>
    <row r="25" spans="1:12" x14ac:dyDescent="0.25">
      <c r="A25">
        <v>13.750299999999999</v>
      </c>
      <c r="D25">
        <v>-0.75355000000000005</v>
      </c>
      <c r="E25">
        <f t="shared" si="2"/>
        <v>0.75355000000000005</v>
      </c>
      <c r="G25">
        <v>28.03032</v>
      </c>
      <c r="J25">
        <f t="shared" si="3"/>
        <v>0.65098659181348117</v>
      </c>
    </row>
    <row r="26" spans="1:12" x14ac:dyDescent="0.25">
      <c r="A26">
        <v>13.949260000000001</v>
      </c>
      <c r="D26">
        <v>-0.74472000000000005</v>
      </c>
      <c r="E26">
        <f t="shared" si="2"/>
        <v>0.74472000000000005</v>
      </c>
      <c r="G26">
        <v>27.179639999999999</v>
      </c>
      <c r="J26">
        <f t="shared" si="3"/>
        <v>0.6891510969063146</v>
      </c>
      <c r="L26" t="s">
        <v>6</v>
      </c>
    </row>
    <row r="27" spans="1:12" x14ac:dyDescent="0.25">
      <c r="A27">
        <v>11.426270000000001</v>
      </c>
      <c r="D27">
        <v>-0.73831999999999998</v>
      </c>
      <c r="E27">
        <f t="shared" si="2"/>
        <v>0.73831999999999998</v>
      </c>
      <c r="G27">
        <v>23.571470000000001</v>
      </c>
      <c r="J27">
        <f t="shared" si="3"/>
        <v>0.65655812723481177</v>
      </c>
    </row>
    <row r="28" spans="1:12" x14ac:dyDescent="0.25">
      <c r="A28">
        <v>11.077769999999999</v>
      </c>
      <c r="D28">
        <v>-0.73177000000000003</v>
      </c>
      <c r="E28">
        <f t="shared" si="2"/>
        <v>0.73177000000000003</v>
      </c>
      <c r="G28">
        <v>23.571619999999999</v>
      </c>
      <c r="J28">
        <f t="shared" si="3"/>
        <v>0.64222663314623463</v>
      </c>
    </row>
    <row r="29" spans="1:12" x14ac:dyDescent="0.25">
      <c r="A29">
        <v>10.907450000000001</v>
      </c>
      <c r="D29">
        <v>-0.70621999999999996</v>
      </c>
      <c r="E29">
        <f t="shared" si="2"/>
        <v>0.70621999999999996</v>
      </c>
      <c r="G29">
        <v>24.611160000000002</v>
      </c>
      <c r="J29">
        <f t="shared" si="3"/>
        <v>0.62755404681678673</v>
      </c>
    </row>
    <row r="30" spans="1:12" x14ac:dyDescent="0.25">
      <c r="A30">
        <v>10.407260000000001</v>
      </c>
      <c r="D30">
        <v>-0.72591000000000006</v>
      </c>
      <c r="E30">
        <f t="shared" si="2"/>
        <v>0.72591000000000006</v>
      </c>
      <c r="G30">
        <v>23.31662</v>
      </c>
      <c r="J30">
        <f t="shared" si="3"/>
        <v>0.61487669162608516</v>
      </c>
    </row>
    <row r="31" spans="1:12" x14ac:dyDescent="0.25">
      <c r="A31">
        <v>10.17656</v>
      </c>
      <c r="D31">
        <v>-0.72499999999999998</v>
      </c>
      <c r="E31">
        <f t="shared" si="2"/>
        <v>0.72499999999999998</v>
      </c>
      <c r="G31">
        <v>23.710599999999999</v>
      </c>
      <c r="J31">
        <f t="shared" si="3"/>
        <v>0.59199828274099442</v>
      </c>
    </row>
    <row r="32" spans="1:12" x14ac:dyDescent="0.25">
      <c r="A32">
        <v>10.07464</v>
      </c>
      <c r="D32">
        <v>-0.71699999999999997</v>
      </c>
      <c r="E32">
        <f t="shared" si="2"/>
        <v>0.71699999999999997</v>
      </c>
      <c r="G32">
        <v>23.47391</v>
      </c>
      <c r="J32">
        <f t="shared" si="3"/>
        <v>0.59858378144545077</v>
      </c>
    </row>
    <row r="33" spans="1:12" x14ac:dyDescent="0.25">
      <c r="A33">
        <v>9.4982799999999994</v>
      </c>
      <c r="D33">
        <v>-0.70477999999999996</v>
      </c>
      <c r="E33">
        <f t="shared" si="2"/>
        <v>0.70477999999999996</v>
      </c>
      <c r="G33">
        <v>23.998010000000001</v>
      </c>
      <c r="J33">
        <f t="shared" si="3"/>
        <v>0.56158586314313241</v>
      </c>
    </row>
    <row r="34" spans="1:12" x14ac:dyDescent="0.25">
      <c r="A34">
        <v>9.4622299999999999</v>
      </c>
      <c r="D34">
        <v>-0.69847000000000004</v>
      </c>
      <c r="E34">
        <f t="shared" si="2"/>
        <v>0.69847000000000004</v>
      </c>
      <c r="G34">
        <v>22.74023</v>
      </c>
      <c r="J34">
        <f t="shared" si="3"/>
        <v>0.59573194633861748</v>
      </c>
    </row>
    <row r="35" spans="1:12" x14ac:dyDescent="0.25">
      <c r="A35">
        <v>9.4123199999999994</v>
      </c>
      <c r="D35">
        <v>-0.70162000000000002</v>
      </c>
      <c r="E35">
        <f t="shared" si="2"/>
        <v>0.70162000000000002</v>
      </c>
      <c r="G35">
        <v>23.043119999999998</v>
      </c>
      <c r="J35">
        <f t="shared" si="3"/>
        <v>0.58217485290346171</v>
      </c>
    </row>
    <row r="36" spans="1:12" x14ac:dyDescent="0.25">
      <c r="A36">
        <v>9.2204099999999993</v>
      </c>
      <c r="D36">
        <v>-0.69726999999999995</v>
      </c>
      <c r="E36">
        <f t="shared" si="2"/>
        <v>0.69726999999999995</v>
      </c>
      <c r="G36">
        <v>23.513719999999999</v>
      </c>
      <c r="J36">
        <f t="shared" si="3"/>
        <v>0.56237746609961214</v>
      </c>
      <c r="L36" t="s">
        <v>7</v>
      </c>
    </row>
    <row r="37" spans="1:12" x14ac:dyDescent="0.25">
      <c r="A37">
        <v>12.38584</v>
      </c>
      <c r="D37">
        <v>-0.69516</v>
      </c>
      <c r="E37">
        <f t="shared" si="2"/>
        <v>0.69516</v>
      </c>
      <c r="G37">
        <v>24.689499999999999</v>
      </c>
      <c r="J37">
        <f t="shared" si="3"/>
        <v>0.7216529579324692</v>
      </c>
    </row>
    <row r="38" spans="1:12" x14ac:dyDescent="0.25">
      <c r="A38">
        <v>11.80292</v>
      </c>
      <c r="D38">
        <v>-0.74129999999999996</v>
      </c>
      <c r="E38">
        <f t="shared" si="2"/>
        <v>0.74129999999999996</v>
      </c>
      <c r="G38">
        <v>24.128360000000001</v>
      </c>
      <c r="J38">
        <f t="shared" si="3"/>
        <v>0.65988409281372584</v>
      </c>
    </row>
    <row r="39" spans="1:12" x14ac:dyDescent="0.25">
      <c r="A39">
        <v>11.500030000000001</v>
      </c>
      <c r="D39">
        <v>-0.74134999999999995</v>
      </c>
      <c r="E39">
        <f t="shared" si="2"/>
        <v>0.74134999999999995</v>
      </c>
      <c r="G39">
        <v>23.683160000000001</v>
      </c>
      <c r="J39">
        <f t="shared" si="3"/>
        <v>0.65499205546659478</v>
      </c>
    </row>
    <row r="40" spans="1:12" x14ac:dyDescent="0.25">
      <c r="A40">
        <v>11.44636</v>
      </c>
      <c r="D40">
        <v>-0.71370999999999996</v>
      </c>
      <c r="E40">
        <f t="shared" si="2"/>
        <v>0.71370999999999996</v>
      </c>
      <c r="G40">
        <v>24.329170000000001</v>
      </c>
      <c r="J40">
        <f t="shared" si="3"/>
        <v>0.65920171100683045</v>
      </c>
    </row>
    <row r="41" spans="1:12" x14ac:dyDescent="0.25">
      <c r="A41">
        <v>10.18407</v>
      </c>
      <c r="D41">
        <v>-0.71823999999999999</v>
      </c>
      <c r="E41">
        <f t="shared" si="2"/>
        <v>0.71823999999999999</v>
      </c>
      <c r="G41">
        <v>23.831469999999999</v>
      </c>
      <c r="J41">
        <f t="shared" si="3"/>
        <v>0.59497806631612904</v>
      </c>
    </row>
    <row r="42" spans="1:12" x14ac:dyDescent="0.25">
      <c r="A42">
        <v>10.15044</v>
      </c>
      <c r="D42">
        <v>-0.69933999999999996</v>
      </c>
      <c r="E42">
        <f t="shared" si="2"/>
        <v>0.69933999999999996</v>
      </c>
      <c r="G42">
        <v>24.290479999999999</v>
      </c>
      <c r="J42">
        <f t="shared" si="3"/>
        <v>0.59753094609828827</v>
      </c>
    </row>
    <row r="43" spans="1:12" x14ac:dyDescent="0.25">
      <c r="A43">
        <v>9.3658400000000004</v>
      </c>
      <c r="D43">
        <v>-0.75002000000000002</v>
      </c>
      <c r="E43">
        <f t="shared" si="2"/>
        <v>0.75002000000000002</v>
      </c>
      <c r="G43">
        <v>21.765090000000001</v>
      </c>
      <c r="J43">
        <f t="shared" si="3"/>
        <v>0.57373774553205104</v>
      </c>
      <c r="L43" t="s">
        <v>8</v>
      </c>
    </row>
    <row r="44" spans="1:12" x14ac:dyDescent="0.25">
      <c r="A44">
        <v>9.8803300000000007</v>
      </c>
      <c r="D44">
        <v>-0.68011999999999995</v>
      </c>
      <c r="E44">
        <f t="shared" si="2"/>
        <v>0.68011999999999995</v>
      </c>
      <c r="G44">
        <v>24.646730000000002</v>
      </c>
      <c r="J44">
        <f t="shared" si="3"/>
        <v>0.58942234575340702</v>
      </c>
    </row>
    <row r="45" spans="1:12" x14ac:dyDescent="0.25">
      <c r="A45">
        <v>10.24455</v>
      </c>
      <c r="D45">
        <v>-0.73853999999999997</v>
      </c>
      <c r="E45">
        <f t="shared" si="2"/>
        <v>0.73853999999999997</v>
      </c>
      <c r="G45">
        <v>24.93751</v>
      </c>
      <c r="J45">
        <f t="shared" si="3"/>
        <v>0.55624456064804806</v>
      </c>
    </row>
    <row r="46" spans="1:12" x14ac:dyDescent="0.25">
      <c r="A46">
        <v>10.69462</v>
      </c>
      <c r="D46">
        <v>-0.74490999999999996</v>
      </c>
      <c r="E46">
        <f t="shared" si="2"/>
        <v>0.74490999999999996</v>
      </c>
      <c r="G46">
        <v>23.374040000000001</v>
      </c>
      <c r="J46">
        <f t="shared" si="3"/>
        <v>0.61422539813326604</v>
      </c>
    </row>
    <row r="47" spans="1:12" x14ac:dyDescent="0.25">
      <c r="A47">
        <v>10.95861</v>
      </c>
      <c r="D47">
        <v>-0.73777999999999999</v>
      </c>
      <c r="E47">
        <f t="shared" ref="E47:E65" si="4">-D47</f>
        <v>0.73777999999999999</v>
      </c>
      <c r="G47">
        <v>24.22758</v>
      </c>
      <c r="J47">
        <f t="shared" ref="J47:J65" si="5">(A47/(E47*G47))</f>
        <v>0.61308198801390534</v>
      </c>
    </row>
    <row r="48" spans="1:12" x14ac:dyDescent="0.25">
      <c r="A48">
        <v>11.22498</v>
      </c>
      <c r="D48">
        <v>-0.71943999999999997</v>
      </c>
      <c r="E48">
        <f t="shared" si="4"/>
        <v>0.71943999999999997</v>
      </c>
      <c r="G48">
        <v>24.773219999999998</v>
      </c>
      <c r="J48">
        <f t="shared" si="5"/>
        <v>0.62980852664610942</v>
      </c>
    </row>
    <row r="49" spans="1:14" x14ac:dyDescent="0.25">
      <c r="A49">
        <v>11.55824</v>
      </c>
      <c r="D49">
        <v>-0.74053000000000002</v>
      </c>
      <c r="E49">
        <f t="shared" si="4"/>
        <v>0.74053000000000002</v>
      </c>
      <c r="G49">
        <v>24.24436</v>
      </c>
      <c r="J49">
        <f t="shared" si="5"/>
        <v>0.64378125445871293</v>
      </c>
    </row>
    <row r="50" spans="1:14" x14ac:dyDescent="0.25">
      <c r="A50">
        <v>11.570880000000001</v>
      </c>
      <c r="D50">
        <v>-0.72770999999999997</v>
      </c>
      <c r="E50">
        <f t="shared" si="4"/>
        <v>0.72770999999999997</v>
      </c>
      <c r="G50">
        <v>25.572179999999999</v>
      </c>
      <c r="J50">
        <f t="shared" si="5"/>
        <v>0.62178507599154254</v>
      </c>
    </row>
    <row r="51" spans="1:14" x14ac:dyDescent="0.25">
      <c r="A51">
        <v>12.23231</v>
      </c>
      <c r="D51">
        <v>-0.74992999999999999</v>
      </c>
      <c r="E51">
        <f t="shared" si="4"/>
        <v>0.74992999999999999</v>
      </c>
      <c r="G51">
        <v>24.996849999999998</v>
      </c>
      <c r="J51">
        <f t="shared" si="5"/>
        <v>0.65253298122676129</v>
      </c>
    </row>
    <row r="52" spans="1:14" x14ac:dyDescent="0.25">
      <c r="A52">
        <v>12.43665</v>
      </c>
      <c r="D52">
        <v>-0.65300000000000002</v>
      </c>
      <c r="E52">
        <f t="shared" si="4"/>
        <v>0.65300000000000002</v>
      </c>
      <c r="G52">
        <v>26.105239999999998</v>
      </c>
      <c r="J52">
        <f t="shared" si="5"/>
        <v>0.72956256365754757</v>
      </c>
      <c r="N52" t="s">
        <v>36</v>
      </c>
    </row>
    <row r="53" spans="1:14" x14ac:dyDescent="0.25">
      <c r="A53">
        <v>13.2258</v>
      </c>
      <c r="D53">
        <v>-0.76437999999999995</v>
      </c>
      <c r="E53">
        <f t="shared" si="4"/>
        <v>0.76437999999999995</v>
      </c>
      <c r="G53">
        <v>25.923100000000002</v>
      </c>
      <c r="J53">
        <f t="shared" si="5"/>
        <v>0.66746070161910342</v>
      </c>
    </row>
    <row r="54" spans="1:14" s="2" customFormat="1" x14ac:dyDescent="0.25">
      <c r="A54" s="2">
        <v>14.673310000000001</v>
      </c>
      <c r="D54" s="2">
        <v>-0.77153000000000005</v>
      </c>
      <c r="E54" s="2">
        <f t="shared" si="4"/>
        <v>0.77153000000000005</v>
      </c>
      <c r="G54" s="2">
        <v>26.271249999999998</v>
      </c>
      <c r="J54" s="2">
        <f t="shared" si="5"/>
        <v>0.72392660541571396</v>
      </c>
      <c r="L54" s="2" t="s">
        <v>9</v>
      </c>
    </row>
    <row r="55" spans="1:14" x14ac:dyDescent="0.25">
      <c r="A55">
        <v>9.0349799999999991</v>
      </c>
      <c r="D55">
        <v>-0.71336999999999995</v>
      </c>
      <c r="E55">
        <f t="shared" si="4"/>
        <v>0.71336999999999995</v>
      </c>
      <c r="G55">
        <v>25.838719999999999</v>
      </c>
      <c r="J55">
        <f t="shared" si="5"/>
        <v>0.49016393991957125</v>
      </c>
    </row>
    <row r="56" spans="1:14" x14ac:dyDescent="0.25">
      <c r="A56">
        <v>9.9917599999999993</v>
      </c>
      <c r="D56">
        <v>-0.74912999999999996</v>
      </c>
      <c r="E56">
        <f t="shared" si="4"/>
        <v>0.74912999999999996</v>
      </c>
      <c r="G56">
        <v>25.02028</v>
      </c>
      <c r="J56">
        <f t="shared" si="5"/>
        <v>0.53308030670194828</v>
      </c>
    </row>
    <row r="57" spans="1:14" x14ac:dyDescent="0.25">
      <c r="A57">
        <v>10.51394</v>
      </c>
      <c r="D57">
        <v>-0.72675000000000001</v>
      </c>
      <c r="E57">
        <f t="shared" si="4"/>
        <v>0.72675000000000001</v>
      </c>
      <c r="G57">
        <v>25.909939999999999</v>
      </c>
      <c r="J57">
        <f t="shared" si="5"/>
        <v>0.55835967599594483</v>
      </c>
    </row>
    <row r="58" spans="1:14" x14ac:dyDescent="0.25">
      <c r="A58">
        <v>10.523110000000001</v>
      </c>
      <c r="D58">
        <v>-0.72755000000000003</v>
      </c>
      <c r="E58">
        <f t="shared" si="4"/>
        <v>0.72755000000000003</v>
      </c>
      <c r="G58">
        <v>25.547090000000001</v>
      </c>
      <c r="J58">
        <f t="shared" si="5"/>
        <v>0.56616084026635072</v>
      </c>
    </row>
    <row r="59" spans="1:14" x14ac:dyDescent="0.25">
      <c r="A59">
        <v>10.545299999999999</v>
      </c>
      <c r="D59">
        <v>-0.75365000000000004</v>
      </c>
      <c r="E59">
        <f t="shared" si="4"/>
        <v>0.75365000000000004</v>
      </c>
      <c r="G59">
        <v>24.8886</v>
      </c>
      <c r="J59">
        <f t="shared" si="5"/>
        <v>0.56219731603824952</v>
      </c>
    </row>
    <row r="60" spans="1:14" x14ac:dyDescent="0.25">
      <c r="A60">
        <v>11.346769999999999</v>
      </c>
      <c r="D60">
        <v>-0.73921000000000003</v>
      </c>
      <c r="E60">
        <f t="shared" si="4"/>
        <v>0.73921000000000003</v>
      </c>
      <c r="G60">
        <v>25.73723</v>
      </c>
      <c r="J60">
        <f t="shared" si="5"/>
        <v>0.59640683887350598</v>
      </c>
    </row>
    <row r="61" spans="1:14" x14ac:dyDescent="0.25">
      <c r="A61">
        <v>11.690709999999999</v>
      </c>
      <c r="D61">
        <v>-0.74760000000000004</v>
      </c>
      <c r="E61">
        <f t="shared" si="4"/>
        <v>0.74760000000000004</v>
      </c>
      <c r="G61">
        <v>25.930900000000001</v>
      </c>
      <c r="J61">
        <f t="shared" si="5"/>
        <v>0.60305094792603309</v>
      </c>
    </row>
    <row r="62" spans="1:14" x14ac:dyDescent="0.25">
      <c r="A62">
        <v>11.65418</v>
      </c>
      <c r="D62">
        <v>-0.74478</v>
      </c>
      <c r="E62">
        <f t="shared" si="4"/>
        <v>0.74478</v>
      </c>
      <c r="G62">
        <v>26.105969999999999</v>
      </c>
      <c r="J62">
        <f t="shared" si="5"/>
        <v>0.59939605623863679</v>
      </c>
    </row>
    <row r="63" spans="1:14" x14ac:dyDescent="0.25">
      <c r="A63">
        <v>11.359349999999999</v>
      </c>
      <c r="D63">
        <v>-0.74853999999999998</v>
      </c>
      <c r="E63">
        <f t="shared" si="4"/>
        <v>0.74853999999999998</v>
      </c>
      <c r="G63">
        <v>25.332180000000001</v>
      </c>
      <c r="J63">
        <f t="shared" si="5"/>
        <v>0.59905390420897797</v>
      </c>
    </row>
    <row r="64" spans="1:14" x14ac:dyDescent="0.25">
      <c r="A64">
        <v>12.215630000000001</v>
      </c>
      <c r="D64">
        <v>-0.74109000000000003</v>
      </c>
      <c r="E64">
        <f t="shared" si="4"/>
        <v>0.74109000000000003</v>
      </c>
      <c r="G64">
        <v>26.052779999999998</v>
      </c>
      <c r="J64">
        <f t="shared" si="5"/>
        <v>0.63268981700072402</v>
      </c>
      <c r="L64" t="s">
        <v>10</v>
      </c>
    </row>
    <row r="65" spans="1:12" x14ac:dyDescent="0.25">
      <c r="A65">
        <v>11.821059999999999</v>
      </c>
      <c r="D65">
        <v>-0.77642</v>
      </c>
      <c r="E65">
        <f t="shared" si="4"/>
        <v>0.77642</v>
      </c>
      <c r="G65">
        <v>22.233180000000001</v>
      </c>
      <c r="J65">
        <f t="shared" si="5"/>
        <v>0.68479112576594481</v>
      </c>
    </row>
    <row r="66" spans="1:12" x14ac:dyDescent="0.25">
      <c r="A66">
        <v>10.67069</v>
      </c>
      <c r="D66">
        <v>-0.77532999999999996</v>
      </c>
      <c r="E66">
        <f t="shared" ref="E66:E124" si="6">-D66</f>
        <v>0.77532999999999996</v>
      </c>
      <c r="G66">
        <v>20.470659999999999</v>
      </c>
      <c r="J66">
        <f t="shared" ref="J66:J114" si="7">(A66/(E66*G66))</f>
        <v>0.67231696393584506</v>
      </c>
    </row>
    <row r="67" spans="1:12" x14ac:dyDescent="0.25">
      <c r="A67">
        <v>11.59559</v>
      </c>
      <c r="D67">
        <v>-0.76075000000000004</v>
      </c>
      <c r="E67">
        <f t="shared" si="6"/>
        <v>0.76075000000000004</v>
      </c>
      <c r="G67">
        <v>24.1816</v>
      </c>
      <c r="J67">
        <f t="shared" si="7"/>
        <v>0.63032692238760668</v>
      </c>
    </row>
    <row r="68" spans="1:12" x14ac:dyDescent="0.25">
      <c r="A68">
        <v>11.919930000000001</v>
      </c>
      <c r="D68">
        <v>-0.76971000000000001</v>
      </c>
      <c r="E68">
        <f t="shared" si="6"/>
        <v>0.76971000000000001</v>
      </c>
      <c r="G68">
        <v>23.364080000000001</v>
      </c>
      <c r="J68">
        <f t="shared" si="7"/>
        <v>0.66282349056158085</v>
      </c>
    </row>
    <row r="69" spans="1:12" x14ac:dyDescent="0.25">
      <c r="A69">
        <v>13.54129</v>
      </c>
      <c r="D69">
        <v>-0.76310999999999996</v>
      </c>
      <c r="E69">
        <f t="shared" si="6"/>
        <v>0.76310999999999996</v>
      </c>
      <c r="G69">
        <v>24.258220000000001</v>
      </c>
      <c r="J69">
        <f t="shared" si="7"/>
        <v>0.73149938264620162</v>
      </c>
    </row>
    <row r="70" spans="1:12" x14ac:dyDescent="0.25">
      <c r="A70">
        <v>13.74883</v>
      </c>
      <c r="D70">
        <v>-0.74988999999999995</v>
      </c>
      <c r="E70">
        <f t="shared" si="6"/>
        <v>0.74988999999999995</v>
      </c>
      <c r="G70">
        <v>25.045839999999998</v>
      </c>
      <c r="J70">
        <f t="shared" si="7"/>
        <v>0.73203623387424344</v>
      </c>
    </row>
    <row r="71" spans="1:12" x14ac:dyDescent="0.25">
      <c r="A71">
        <v>12.36553</v>
      </c>
      <c r="D71">
        <v>-0.76402000000000003</v>
      </c>
      <c r="E71">
        <f t="shared" si="6"/>
        <v>0.76402000000000003</v>
      </c>
      <c r="G71">
        <v>22.712980000000002</v>
      </c>
      <c r="J71">
        <f t="shared" si="7"/>
        <v>0.71258042778098818</v>
      </c>
    </row>
    <row r="72" spans="1:12" x14ac:dyDescent="0.25">
      <c r="A72">
        <v>13.290760000000001</v>
      </c>
      <c r="D72">
        <v>-0.73197999999999996</v>
      </c>
      <c r="E72">
        <f t="shared" si="6"/>
        <v>0.73197999999999996</v>
      </c>
      <c r="G72">
        <v>24.604849999999999</v>
      </c>
      <c r="J72">
        <f t="shared" si="7"/>
        <v>0.73795499897839534</v>
      </c>
    </row>
    <row r="73" spans="1:12" x14ac:dyDescent="0.25">
      <c r="A73">
        <v>11.822760000000001</v>
      </c>
      <c r="D73">
        <v>-0.76502999999999999</v>
      </c>
      <c r="E73">
        <f t="shared" si="6"/>
        <v>0.76502999999999999</v>
      </c>
      <c r="G73">
        <v>23.891749999999998</v>
      </c>
      <c r="J73">
        <f t="shared" si="7"/>
        <v>0.64683341307257103</v>
      </c>
    </row>
    <row r="74" spans="1:12" x14ac:dyDescent="0.25">
      <c r="A74">
        <v>10.60805</v>
      </c>
      <c r="D74">
        <v>-0.76822000000000001</v>
      </c>
      <c r="E74">
        <f t="shared" si="6"/>
        <v>0.76822000000000001</v>
      </c>
      <c r="G74">
        <v>21.276450000000001</v>
      </c>
      <c r="J74">
        <f t="shared" si="7"/>
        <v>0.64900909281858354</v>
      </c>
    </row>
    <row r="75" spans="1:12" x14ac:dyDescent="0.25">
      <c r="A75">
        <v>12.59529</v>
      </c>
      <c r="D75">
        <v>-0.76724999999999999</v>
      </c>
      <c r="E75">
        <f t="shared" si="6"/>
        <v>0.76724999999999999</v>
      </c>
      <c r="G75">
        <v>25.127649999999999</v>
      </c>
      <c r="J75">
        <f t="shared" si="7"/>
        <v>0.6533101417203836</v>
      </c>
    </row>
    <row r="76" spans="1:12" x14ac:dyDescent="0.25">
      <c r="A76">
        <v>11.176550000000001</v>
      </c>
      <c r="D76">
        <v>-0.77068000000000003</v>
      </c>
      <c r="E76">
        <f t="shared" si="6"/>
        <v>0.77068000000000003</v>
      </c>
      <c r="G76">
        <v>23.243320000000001</v>
      </c>
      <c r="J76">
        <f t="shared" si="7"/>
        <v>0.6239294932322702</v>
      </c>
    </row>
    <row r="77" spans="1:12" x14ac:dyDescent="0.25">
      <c r="A77">
        <v>12.41535</v>
      </c>
      <c r="D77">
        <v>-0.76185999999999998</v>
      </c>
      <c r="E77">
        <f t="shared" si="6"/>
        <v>0.76185999999999998</v>
      </c>
      <c r="G77">
        <v>24.894400000000001</v>
      </c>
      <c r="J77">
        <f t="shared" si="7"/>
        <v>0.65460924027596279</v>
      </c>
    </row>
    <row r="78" spans="1:12" x14ac:dyDescent="0.25">
      <c r="A78">
        <v>11.954700000000001</v>
      </c>
      <c r="D78">
        <v>-0.76656000000000002</v>
      </c>
      <c r="E78">
        <f t="shared" si="6"/>
        <v>0.76656000000000002</v>
      </c>
      <c r="G78">
        <v>22.968170000000001</v>
      </c>
      <c r="J78">
        <f t="shared" si="7"/>
        <v>0.67899430957587481</v>
      </c>
    </row>
    <row r="79" spans="1:12" x14ac:dyDescent="0.25">
      <c r="A79">
        <v>12.112550000000001</v>
      </c>
      <c r="D79">
        <v>-0.77551999999999999</v>
      </c>
      <c r="E79">
        <f t="shared" si="6"/>
        <v>0.77551999999999999</v>
      </c>
      <c r="G79">
        <v>23.117650000000001</v>
      </c>
      <c r="J79">
        <f t="shared" si="7"/>
        <v>0.67561439791190614</v>
      </c>
    </row>
    <row r="80" spans="1:12" x14ac:dyDescent="0.25">
      <c r="A80">
        <v>10.214219999999999</v>
      </c>
      <c r="D80">
        <v>-0.77541000000000004</v>
      </c>
      <c r="E80">
        <f t="shared" si="6"/>
        <v>0.77541000000000004</v>
      </c>
      <c r="G80">
        <v>19.805029999999999</v>
      </c>
      <c r="J80">
        <f t="shared" si="7"/>
        <v>0.66511739403338832</v>
      </c>
      <c r="L80" t="s">
        <v>13</v>
      </c>
    </row>
    <row r="81" spans="1:12" x14ac:dyDescent="0.25">
      <c r="A81">
        <v>12.397779999999999</v>
      </c>
      <c r="D81">
        <v>-0.75936000000000003</v>
      </c>
      <c r="E81">
        <f t="shared" si="6"/>
        <v>0.75936000000000003</v>
      </c>
      <c r="G81">
        <v>25.31972</v>
      </c>
      <c r="J81">
        <f t="shared" si="7"/>
        <v>0.64481823461259802</v>
      </c>
    </row>
    <row r="82" spans="1:12" x14ac:dyDescent="0.25">
      <c r="A82">
        <v>12.92628</v>
      </c>
      <c r="D82">
        <v>-0.77266999999999997</v>
      </c>
      <c r="E82">
        <f t="shared" si="6"/>
        <v>0.77266999999999997</v>
      </c>
      <c r="G82">
        <v>24.885010000000001</v>
      </c>
      <c r="J82">
        <f t="shared" si="7"/>
        <v>0.67226683855631819</v>
      </c>
    </row>
    <row r="83" spans="1:12" x14ac:dyDescent="0.25">
      <c r="A83">
        <v>11.9513</v>
      </c>
      <c r="D83">
        <v>-0.77473999999999998</v>
      </c>
      <c r="E83">
        <f t="shared" si="6"/>
        <v>0.77473999999999998</v>
      </c>
      <c r="G83">
        <v>23.666519999999998</v>
      </c>
      <c r="J83">
        <f t="shared" si="7"/>
        <v>0.6518156240068923</v>
      </c>
    </row>
    <row r="84" spans="1:12" s="2" customFormat="1" x14ac:dyDescent="0.25">
      <c r="A84" s="2">
        <v>14.5999</v>
      </c>
      <c r="D84" s="2">
        <v>-0.73853999999999997</v>
      </c>
      <c r="E84" s="2">
        <f t="shared" si="6"/>
        <v>0.73853999999999997</v>
      </c>
      <c r="G84" s="2">
        <v>25.490179999999999</v>
      </c>
      <c r="J84" s="2">
        <f t="shared" si="7"/>
        <v>0.77553777584865835</v>
      </c>
    </row>
    <row r="85" spans="1:12" x14ac:dyDescent="0.25">
      <c r="A85">
        <v>13.978059999999999</v>
      </c>
      <c r="D85">
        <v>-0.73170999999999997</v>
      </c>
      <c r="E85">
        <f t="shared" si="6"/>
        <v>0.73170999999999997</v>
      </c>
      <c r="G85">
        <v>26.42774</v>
      </c>
      <c r="J85">
        <f t="shared" si="7"/>
        <v>0.72284949909873952</v>
      </c>
    </row>
    <row r="86" spans="1:12" x14ac:dyDescent="0.25">
      <c r="A86">
        <v>13.776899999999999</v>
      </c>
      <c r="D86">
        <v>-0.73507999999999996</v>
      </c>
      <c r="E86">
        <f t="shared" si="6"/>
        <v>0.73507999999999996</v>
      </c>
      <c r="G86">
        <v>26.162790000000001</v>
      </c>
      <c r="J86">
        <f t="shared" si="7"/>
        <v>0.71636250119111733</v>
      </c>
    </row>
    <row r="87" spans="1:12" x14ac:dyDescent="0.25">
      <c r="A87">
        <v>13.55536</v>
      </c>
      <c r="D87">
        <v>-0.73938000000000004</v>
      </c>
      <c r="E87">
        <f t="shared" si="6"/>
        <v>0.73938000000000004</v>
      </c>
      <c r="G87">
        <v>25.684069999999998</v>
      </c>
      <c r="J87">
        <f t="shared" si="7"/>
        <v>0.71380487914898905</v>
      </c>
    </row>
    <row r="88" spans="1:12" x14ac:dyDescent="0.25">
      <c r="A88">
        <v>14.25015</v>
      </c>
      <c r="D88">
        <v>-0.73436000000000001</v>
      </c>
      <c r="E88">
        <f t="shared" si="6"/>
        <v>0.73436000000000001</v>
      </c>
      <c r="G88">
        <v>26.940100000000001</v>
      </c>
      <c r="J88">
        <f t="shared" si="7"/>
        <v>0.72029635854997442</v>
      </c>
    </row>
    <row r="89" spans="1:12" x14ac:dyDescent="0.25">
      <c r="A89">
        <v>12.878970000000001</v>
      </c>
      <c r="D89">
        <v>-0.76534999999999997</v>
      </c>
      <c r="E89">
        <f t="shared" si="6"/>
        <v>0.76534999999999997</v>
      </c>
      <c r="G89">
        <v>26.02008</v>
      </c>
      <c r="J89">
        <f t="shared" si="7"/>
        <v>0.64671423070649714</v>
      </c>
    </row>
    <row r="90" spans="1:12" x14ac:dyDescent="0.25">
      <c r="A90">
        <v>12.789059999999999</v>
      </c>
      <c r="D90">
        <v>-0.77412999999999998</v>
      </c>
      <c r="E90">
        <f t="shared" si="6"/>
        <v>0.77412999999999998</v>
      </c>
      <c r="G90">
        <v>25.166840000000001</v>
      </c>
      <c r="J90">
        <f t="shared" si="7"/>
        <v>0.65644151441004672</v>
      </c>
    </row>
    <row r="91" spans="1:12" x14ac:dyDescent="0.25">
      <c r="A91">
        <v>11.79598</v>
      </c>
      <c r="D91">
        <v>-0.76420999999999994</v>
      </c>
      <c r="E91">
        <f t="shared" si="6"/>
        <v>0.76420999999999994</v>
      </c>
      <c r="G91">
        <v>25.470770000000002</v>
      </c>
      <c r="J91">
        <f t="shared" si="7"/>
        <v>0.60600922743239805</v>
      </c>
    </row>
    <row r="92" spans="1:12" x14ac:dyDescent="0.25">
      <c r="A92">
        <v>12.0976</v>
      </c>
      <c r="D92">
        <v>-0.74782000000000004</v>
      </c>
      <c r="E92">
        <f t="shared" si="6"/>
        <v>0.74782000000000004</v>
      </c>
      <c r="G92">
        <v>25.843299999999999</v>
      </c>
      <c r="J92">
        <f t="shared" si="7"/>
        <v>0.62597094528681807</v>
      </c>
    </row>
    <row r="93" spans="1:12" x14ac:dyDescent="0.25">
      <c r="A93">
        <v>11.459339999999999</v>
      </c>
      <c r="D93">
        <v>-0.75744999999999996</v>
      </c>
      <c r="E93">
        <f t="shared" si="6"/>
        <v>0.75744999999999996</v>
      </c>
      <c r="G93">
        <v>24.61112</v>
      </c>
      <c r="J93">
        <f t="shared" si="7"/>
        <v>0.61471563209927549</v>
      </c>
    </row>
    <row r="94" spans="1:12" x14ac:dyDescent="0.25">
      <c r="A94">
        <v>11.83113</v>
      </c>
      <c r="D94">
        <v>-0.74931999999999999</v>
      </c>
      <c r="E94">
        <f t="shared" si="6"/>
        <v>0.74931999999999999</v>
      </c>
      <c r="G94">
        <v>25.104199999999999</v>
      </c>
      <c r="J94">
        <f t="shared" si="7"/>
        <v>0.62894477820394856</v>
      </c>
    </row>
    <row r="95" spans="1:12" x14ac:dyDescent="0.25">
      <c r="A95">
        <v>12.28093</v>
      </c>
      <c r="D95">
        <v>-0.71258999999999995</v>
      </c>
      <c r="E95">
        <f t="shared" si="6"/>
        <v>0.71258999999999995</v>
      </c>
      <c r="G95">
        <v>25.515619999999998</v>
      </c>
      <c r="J95">
        <f t="shared" si="7"/>
        <v>0.67543787016942947</v>
      </c>
    </row>
    <row r="96" spans="1:12" x14ac:dyDescent="0.25">
      <c r="A96">
        <v>12.730700000000001</v>
      </c>
      <c r="D96">
        <v>-0.76478999999999997</v>
      </c>
      <c r="E96">
        <f t="shared" si="6"/>
        <v>0.76478999999999997</v>
      </c>
      <c r="G96">
        <v>24.96998</v>
      </c>
      <c r="J96">
        <f t="shared" si="7"/>
        <v>0.66664079829957346</v>
      </c>
      <c r="L96" t="s">
        <v>14</v>
      </c>
    </row>
    <row r="97" spans="1:12" x14ac:dyDescent="0.25">
      <c r="A97">
        <v>12.347160000000001</v>
      </c>
      <c r="D97">
        <v>-0.75778999999999996</v>
      </c>
      <c r="E97">
        <f t="shared" si="6"/>
        <v>0.75778999999999996</v>
      </c>
      <c r="G97">
        <v>25.03032</v>
      </c>
      <c r="J97">
        <f t="shared" si="7"/>
        <v>0.65095625456080697</v>
      </c>
    </row>
    <row r="98" spans="1:12" x14ac:dyDescent="0.25">
      <c r="A98">
        <v>12.01939</v>
      </c>
      <c r="D98">
        <v>-0.76627000000000001</v>
      </c>
      <c r="E98">
        <f t="shared" si="6"/>
        <v>0.76627000000000001</v>
      </c>
      <c r="G98">
        <v>24.64978</v>
      </c>
      <c r="J98">
        <f t="shared" si="7"/>
        <v>0.6363375575969088</v>
      </c>
    </row>
    <row r="99" spans="1:12" x14ac:dyDescent="0.25">
      <c r="A99">
        <v>10.961209999999999</v>
      </c>
      <c r="D99">
        <v>-0.67244000000000004</v>
      </c>
      <c r="E99">
        <f t="shared" si="6"/>
        <v>0.67244000000000004</v>
      </c>
      <c r="G99">
        <v>24.761500000000002</v>
      </c>
      <c r="J99">
        <f t="shared" si="7"/>
        <v>0.65830629643717364</v>
      </c>
    </row>
    <row r="100" spans="1:12" x14ac:dyDescent="0.25">
      <c r="A100">
        <v>12.308719999999999</v>
      </c>
      <c r="D100">
        <v>-0.76473000000000002</v>
      </c>
      <c r="E100">
        <f t="shared" si="6"/>
        <v>0.76473000000000002</v>
      </c>
      <c r="G100">
        <v>24.673749999999998</v>
      </c>
      <c r="J100">
        <f t="shared" si="7"/>
        <v>0.65233338401698504</v>
      </c>
    </row>
    <row r="101" spans="1:12" x14ac:dyDescent="0.25">
      <c r="A101">
        <v>13.685890000000001</v>
      </c>
      <c r="D101">
        <v>-0.72597</v>
      </c>
      <c r="E101">
        <f t="shared" si="6"/>
        <v>0.72597</v>
      </c>
      <c r="G101">
        <v>24.873830000000002</v>
      </c>
      <c r="J101">
        <f t="shared" si="7"/>
        <v>0.75789965425690597</v>
      </c>
    </row>
    <row r="102" spans="1:12" x14ac:dyDescent="0.25">
      <c r="A102">
        <v>12.67132</v>
      </c>
      <c r="D102">
        <v>-0.74456999999999995</v>
      </c>
      <c r="E102">
        <f t="shared" si="6"/>
        <v>0.74456999999999995</v>
      </c>
      <c r="G102">
        <v>24.483989999999999</v>
      </c>
      <c r="J102">
        <f t="shared" si="7"/>
        <v>0.69507894210936716</v>
      </c>
    </row>
    <row r="103" spans="1:12" x14ac:dyDescent="0.25">
      <c r="A103">
        <v>13.95299</v>
      </c>
      <c r="D103">
        <v>-0.73363999999999996</v>
      </c>
      <c r="E103">
        <f t="shared" si="6"/>
        <v>0.73363999999999996</v>
      </c>
      <c r="G103">
        <v>25.14789</v>
      </c>
      <c r="J103">
        <f t="shared" si="7"/>
        <v>0.75628019717267692</v>
      </c>
    </row>
    <row r="104" spans="1:12" x14ac:dyDescent="0.25">
      <c r="A104">
        <v>12.811959999999999</v>
      </c>
      <c r="D104">
        <v>-0.78198000000000001</v>
      </c>
      <c r="E104">
        <f t="shared" si="6"/>
        <v>0.78198000000000001</v>
      </c>
      <c r="G104">
        <v>25.434380000000001</v>
      </c>
      <c r="J104">
        <f t="shared" si="7"/>
        <v>0.64416744543340032</v>
      </c>
    </row>
    <row r="105" spans="1:12" x14ac:dyDescent="0.25">
      <c r="A105">
        <v>11.53294</v>
      </c>
      <c r="D105">
        <v>-0.77737999999999996</v>
      </c>
      <c r="E105">
        <f t="shared" si="6"/>
        <v>0.77737999999999996</v>
      </c>
      <c r="G105">
        <v>24.151969999999999</v>
      </c>
      <c r="J105">
        <f t="shared" si="7"/>
        <v>0.61426264984398105</v>
      </c>
    </row>
    <row r="106" spans="1:12" x14ac:dyDescent="0.25">
      <c r="A106">
        <v>12.11327</v>
      </c>
      <c r="D106">
        <v>-0.78178000000000003</v>
      </c>
      <c r="E106">
        <f t="shared" si="6"/>
        <v>0.78178000000000003</v>
      </c>
      <c r="G106">
        <v>24.65361</v>
      </c>
      <c r="J106">
        <f t="shared" si="7"/>
        <v>0.62848703085420332</v>
      </c>
    </row>
    <row r="107" spans="1:12" x14ac:dyDescent="0.25">
      <c r="A107">
        <v>12.39016</v>
      </c>
      <c r="D107">
        <v>-0.77210999999999996</v>
      </c>
      <c r="E107">
        <f t="shared" si="6"/>
        <v>0.77210999999999996</v>
      </c>
      <c r="G107">
        <v>25.20072</v>
      </c>
      <c r="J107">
        <f t="shared" si="7"/>
        <v>0.63677321686536459</v>
      </c>
    </row>
    <row r="108" spans="1:12" x14ac:dyDescent="0.25">
      <c r="A108">
        <v>12.252649999999999</v>
      </c>
      <c r="D108">
        <v>-0.68467999999999996</v>
      </c>
      <c r="E108">
        <f t="shared" si="6"/>
        <v>0.68467999999999996</v>
      </c>
      <c r="G108">
        <v>24.770579999999999</v>
      </c>
      <c r="J108">
        <f t="shared" si="7"/>
        <v>0.72244736318824643</v>
      </c>
    </row>
    <row r="109" spans="1:12" x14ac:dyDescent="0.25">
      <c r="A109">
        <v>11.751150000000001</v>
      </c>
      <c r="D109">
        <v>-0.75582000000000005</v>
      </c>
      <c r="E109">
        <f t="shared" si="6"/>
        <v>0.75582000000000005</v>
      </c>
      <c r="G109">
        <v>25.03351</v>
      </c>
      <c r="J109">
        <f t="shared" si="7"/>
        <v>0.62106955853203771</v>
      </c>
      <c r="L109" t="s">
        <v>17</v>
      </c>
    </row>
    <row r="110" spans="1:12" x14ac:dyDescent="0.25">
      <c r="A110">
        <v>11.345610000000001</v>
      </c>
      <c r="D110">
        <v>-0.70545999999999998</v>
      </c>
      <c r="E110">
        <f t="shared" si="6"/>
        <v>0.70545999999999998</v>
      </c>
      <c r="G110">
        <v>22.29288</v>
      </c>
      <c r="J110">
        <f t="shared" si="7"/>
        <v>0.72142182785979148</v>
      </c>
    </row>
    <row r="111" spans="1:12" x14ac:dyDescent="0.25">
      <c r="A111">
        <v>11.234109999999999</v>
      </c>
      <c r="D111">
        <v>-0.70670999999999995</v>
      </c>
      <c r="E111">
        <f t="shared" si="6"/>
        <v>0.70670999999999995</v>
      </c>
      <c r="G111">
        <v>22.956900000000001</v>
      </c>
      <c r="J111">
        <f t="shared" si="7"/>
        <v>0.69244326087042329</v>
      </c>
    </row>
    <row r="112" spans="1:12" x14ac:dyDescent="0.25">
      <c r="A112">
        <v>9.3226700000000005</v>
      </c>
      <c r="D112">
        <v>-0.72811000000000003</v>
      </c>
      <c r="E112">
        <f t="shared" si="6"/>
        <v>0.72811000000000003</v>
      </c>
      <c r="G112">
        <v>20.88082</v>
      </c>
      <c r="J112">
        <f t="shared" si="7"/>
        <v>0.61319099176915115</v>
      </c>
    </row>
    <row r="113" spans="1:12" x14ac:dyDescent="0.25">
      <c r="A113">
        <v>10.32775</v>
      </c>
      <c r="D113">
        <v>-0.71940000000000004</v>
      </c>
      <c r="E113">
        <f t="shared" si="6"/>
        <v>0.71940000000000004</v>
      </c>
      <c r="G113">
        <v>21.284009999999999</v>
      </c>
      <c r="J113">
        <f t="shared" si="7"/>
        <v>0.6744998055376128</v>
      </c>
    </row>
    <row r="114" spans="1:12" x14ac:dyDescent="0.25">
      <c r="A114">
        <v>11.122400000000001</v>
      </c>
      <c r="D114">
        <v>-0.73311999999999999</v>
      </c>
      <c r="E114">
        <f t="shared" si="6"/>
        <v>0.73311999999999999</v>
      </c>
      <c r="G114">
        <v>22.214919999999999</v>
      </c>
      <c r="J114">
        <f t="shared" si="7"/>
        <v>0.68293392758402105</v>
      </c>
      <c r="L114" t="s">
        <v>19</v>
      </c>
    </row>
    <row r="115" spans="1:12" x14ac:dyDescent="0.25">
      <c r="A115">
        <v>10.247820000000001</v>
      </c>
      <c r="D115">
        <v>-0.77407999999999999</v>
      </c>
      <c r="E115">
        <f t="shared" si="6"/>
        <v>0.77407999999999999</v>
      </c>
    </row>
    <row r="116" spans="1:12" x14ac:dyDescent="0.25">
      <c r="A116">
        <v>9.3631499999999992</v>
      </c>
      <c r="D116">
        <v>-0.77122000000000002</v>
      </c>
      <c r="E116">
        <f t="shared" si="6"/>
        <v>0.77122000000000002</v>
      </c>
    </row>
    <row r="117" spans="1:12" x14ac:dyDescent="0.25">
      <c r="A117">
        <v>10.36631</v>
      </c>
      <c r="D117">
        <v>-0.77139999999999997</v>
      </c>
      <c r="E117">
        <f t="shared" si="6"/>
        <v>0.77139999999999997</v>
      </c>
    </row>
    <row r="118" spans="1:12" x14ac:dyDescent="0.25">
      <c r="A118">
        <v>10.60717</v>
      </c>
      <c r="D118">
        <v>-0.71097999999999995</v>
      </c>
      <c r="E118">
        <f t="shared" si="6"/>
        <v>0.71097999999999995</v>
      </c>
    </row>
    <row r="119" spans="1:12" x14ac:dyDescent="0.25">
      <c r="A119">
        <v>10.3681</v>
      </c>
      <c r="D119">
        <v>-0.76231000000000004</v>
      </c>
      <c r="E119">
        <f t="shared" si="6"/>
        <v>0.76231000000000004</v>
      </c>
    </row>
    <row r="120" spans="1:12" x14ac:dyDescent="0.25">
      <c r="A120">
        <v>11.351749999999999</v>
      </c>
      <c r="D120">
        <v>-0.72521000000000002</v>
      </c>
      <c r="E120">
        <f t="shared" si="6"/>
        <v>0.72521000000000002</v>
      </c>
    </row>
    <row r="121" spans="1:12" x14ac:dyDescent="0.25">
      <c r="A121">
        <v>9.9178200000000007</v>
      </c>
      <c r="D121">
        <v>-0.76044</v>
      </c>
      <c r="E121">
        <f t="shared" si="6"/>
        <v>0.76044</v>
      </c>
      <c r="L121" t="s">
        <v>22</v>
      </c>
    </row>
    <row r="122" spans="1:12" x14ac:dyDescent="0.25">
      <c r="A122">
        <v>10.43488</v>
      </c>
      <c r="D122">
        <v>-0.73087000000000002</v>
      </c>
      <c r="E122">
        <f t="shared" si="6"/>
        <v>0.73087000000000002</v>
      </c>
    </row>
    <row r="123" spans="1:12" x14ac:dyDescent="0.25">
      <c r="A123">
        <v>8.5867100000000001</v>
      </c>
      <c r="D123">
        <v>-0.74443000000000004</v>
      </c>
      <c r="E123">
        <f t="shared" si="6"/>
        <v>0.74443000000000004</v>
      </c>
    </row>
    <row r="124" spans="1:12" x14ac:dyDescent="0.25">
      <c r="A124">
        <v>9.3550500000000003</v>
      </c>
      <c r="D124">
        <v>-0.74768000000000001</v>
      </c>
      <c r="E124">
        <f t="shared" si="6"/>
        <v>0.74768000000000001</v>
      </c>
      <c r="L124" t="s">
        <v>24</v>
      </c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9FFEF-3B7F-4F09-A01C-9409C31D0000}">
  <dimension ref="A1:U124"/>
  <sheetViews>
    <sheetView zoomScale="70" zoomScaleNormal="70" workbookViewId="0">
      <pane ySplit="1" topLeftCell="A8" activePane="bottomLeft" state="frozen"/>
      <selection pane="bottomLeft" activeCell="N52" sqref="N52"/>
    </sheetView>
  </sheetViews>
  <sheetFormatPr defaultRowHeight="15" x14ac:dyDescent="0.25"/>
  <cols>
    <col min="13" max="13" width="11" bestFit="1" customWidth="1"/>
    <col min="14" max="14" width="10.7109375" bestFit="1" customWidth="1"/>
    <col min="15" max="16" width="11" bestFit="1" customWidth="1"/>
  </cols>
  <sheetData>
    <row r="1" spans="1:21" x14ac:dyDescent="0.25">
      <c r="A1" t="s">
        <v>1</v>
      </c>
      <c r="D1" t="s">
        <v>0</v>
      </c>
      <c r="G1" t="s">
        <v>2</v>
      </c>
      <c r="J1" t="s">
        <v>4</v>
      </c>
    </row>
    <row r="2" spans="1:21" x14ac:dyDescent="0.25">
      <c r="A2">
        <v>10.390040000000001</v>
      </c>
      <c r="D2">
        <v>-0.65334000000000003</v>
      </c>
      <c r="G2">
        <v>27.82591</v>
      </c>
      <c r="J2">
        <v>0.57152000000000003</v>
      </c>
      <c r="M2" t="s">
        <v>25</v>
      </c>
      <c r="R2" t="s">
        <v>26</v>
      </c>
    </row>
    <row r="3" spans="1:21" x14ac:dyDescent="0.25">
      <c r="A3">
        <v>10.437810000000001</v>
      </c>
      <c r="D3">
        <v>-0.67659000000000002</v>
      </c>
      <c r="G3">
        <v>27.304639999999999</v>
      </c>
      <c r="J3">
        <v>0.56499999999999995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10.82776</v>
      </c>
      <c r="D4">
        <v>-0.66776000000000002</v>
      </c>
      <c r="G4">
        <v>27.9239</v>
      </c>
      <c r="J4">
        <v>0.58069000000000004</v>
      </c>
      <c r="M4" s="1">
        <f>AVERAGE(A2:A124)</f>
        <v>12.632836991869912</v>
      </c>
      <c r="N4" s="1">
        <f>AVERAGE(D2:D124)</f>
        <v>-0.73344000000000031</v>
      </c>
      <c r="O4" s="1">
        <f>AVERAGE(G2:G124)</f>
        <v>25.476226341463409</v>
      </c>
      <c r="P4" s="1">
        <f>AVERAGE(J2:J124)</f>
        <v>0.67586219512195134</v>
      </c>
      <c r="Q4" s="1"/>
      <c r="R4" s="1">
        <f>MAX(A2:A124)</f>
        <v>16.477540000000001</v>
      </c>
      <c r="S4" s="1">
        <v>-0.71919999999999995</v>
      </c>
      <c r="T4" s="1">
        <v>26.335080000000001</v>
      </c>
      <c r="U4" s="1">
        <v>0.86997999999999998</v>
      </c>
    </row>
    <row r="5" spans="1:21" x14ac:dyDescent="0.25">
      <c r="A5">
        <v>11.64137</v>
      </c>
      <c r="D5">
        <v>-0.64851999999999999</v>
      </c>
      <c r="G5">
        <v>27.896540000000002</v>
      </c>
      <c r="J5">
        <v>0.64346999999999999</v>
      </c>
      <c r="Q5" t="s">
        <v>27</v>
      </c>
      <c r="R5" s="3">
        <v>15.917960000000001</v>
      </c>
      <c r="S5" s="3">
        <v>-0.75004999999999999</v>
      </c>
      <c r="T5" s="3">
        <v>28.121449999999999</v>
      </c>
      <c r="U5" s="3">
        <v>0.75466999999999995</v>
      </c>
    </row>
    <row r="6" spans="1:21" x14ac:dyDescent="0.25">
      <c r="A6">
        <v>14.167439999999999</v>
      </c>
      <c r="D6">
        <v>-0.73368</v>
      </c>
      <c r="G6">
        <v>27.703690000000002</v>
      </c>
      <c r="J6">
        <v>0.69703000000000004</v>
      </c>
    </row>
    <row r="7" spans="1:21" x14ac:dyDescent="0.25">
      <c r="A7">
        <v>13.75578</v>
      </c>
      <c r="D7">
        <v>-0.72724</v>
      </c>
      <c r="G7">
        <v>27.766249999999999</v>
      </c>
      <c r="J7">
        <v>0.68122000000000005</v>
      </c>
    </row>
    <row r="8" spans="1:21" x14ac:dyDescent="0.25">
      <c r="A8">
        <v>13.36007</v>
      </c>
      <c r="D8">
        <v>-0.70257999999999998</v>
      </c>
      <c r="G8">
        <v>28.185210000000001</v>
      </c>
      <c r="J8">
        <v>0.67466999999999999</v>
      </c>
    </row>
    <row r="9" spans="1:21" x14ac:dyDescent="0.25">
      <c r="A9">
        <v>11.867430000000001</v>
      </c>
      <c r="D9">
        <v>-0.69101999999999997</v>
      </c>
      <c r="G9">
        <v>27.616610000000001</v>
      </c>
      <c r="J9">
        <v>0.62185999999999997</v>
      </c>
    </row>
    <row r="10" spans="1:21" x14ac:dyDescent="0.25">
      <c r="A10">
        <v>10.58817</v>
      </c>
      <c r="D10">
        <v>-0.67018</v>
      </c>
      <c r="G10">
        <v>27.386050000000001</v>
      </c>
      <c r="J10">
        <v>0.57689999999999997</v>
      </c>
    </row>
    <row r="11" spans="1:21" x14ac:dyDescent="0.25">
      <c r="A11">
        <v>11.00656</v>
      </c>
      <c r="D11">
        <v>-0.64019000000000004</v>
      </c>
      <c r="G11">
        <v>27.216200000000001</v>
      </c>
      <c r="J11">
        <v>0.63170999999999999</v>
      </c>
    </row>
    <row r="12" spans="1:21" x14ac:dyDescent="0.25">
      <c r="A12">
        <v>11.88256</v>
      </c>
      <c r="D12">
        <v>-0.69947999999999999</v>
      </c>
      <c r="G12">
        <v>27.738430000000001</v>
      </c>
      <c r="J12">
        <v>0.61243000000000003</v>
      </c>
    </row>
    <row r="13" spans="1:21" x14ac:dyDescent="0.25">
      <c r="A13">
        <v>11.351229999999999</v>
      </c>
      <c r="D13">
        <v>-0.65835999999999995</v>
      </c>
      <c r="G13">
        <v>27.563400000000001</v>
      </c>
      <c r="J13">
        <v>0.62553000000000003</v>
      </c>
    </row>
    <row r="14" spans="1:21" x14ac:dyDescent="0.25">
      <c r="A14">
        <v>9.7457600000000006</v>
      </c>
      <c r="D14">
        <v>-0.62365999999999999</v>
      </c>
      <c r="G14">
        <v>27.46294</v>
      </c>
      <c r="J14">
        <v>0.56901000000000002</v>
      </c>
    </row>
    <row r="15" spans="1:21" x14ac:dyDescent="0.25">
      <c r="A15">
        <v>10.88869</v>
      </c>
      <c r="D15">
        <v>-0.63397000000000003</v>
      </c>
      <c r="G15">
        <v>27.593109999999999</v>
      </c>
      <c r="J15">
        <v>0.62244999999999995</v>
      </c>
    </row>
    <row r="16" spans="1:21" x14ac:dyDescent="0.25">
      <c r="A16">
        <v>11.42252</v>
      </c>
      <c r="D16">
        <v>-0.65561000000000003</v>
      </c>
      <c r="G16">
        <v>27.89723</v>
      </c>
      <c r="J16">
        <v>0.62453999999999998</v>
      </c>
    </row>
    <row r="17" spans="1:12" x14ac:dyDescent="0.25">
      <c r="A17">
        <v>14.00806</v>
      </c>
      <c r="D17">
        <v>-0.73714999999999997</v>
      </c>
      <c r="G17">
        <v>27.678930000000001</v>
      </c>
      <c r="J17">
        <v>0.68654999999999999</v>
      </c>
    </row>
    <row r="18" spans="1:12" x14ac:dyDescent="0.25">
      <c r="A18">
        <v>11.00544</v>
      </c>
      <c r="D18">
        <v>-0.65695999999999999</v>
      </c>
      <c r="G18">
        <v>27.360589999999998</v>
      </c>
      <c r="J18">
        <v>0.61226999999999998</v>
      </c>
    </row>
    <row r="19" spans="1:12" x14ac:dyDescent="0.25">
      <c r="A19">
        <v>10.386200000000001</v>
      </c>
      <c r="D19">
        <v>-0.61463999999999996</v>
      </c>
      <c r="G19">
        <v>27.425509999999999</v>
      </c>
      <c r="J19">
        <v>0.61614000000000002</v>
      </c>
    </row>
    <row r="20" spans="1:12" x14ac:dyDescent="0.25">
      <c r="A20">
        <v>10.81779</v>
      </c>
      <c r="D20">
        <v>-0.60657000000000005</v>
      </c>
      <c r="G20">
        <v>28.011410000000001</v>
      </c>
      <c r="J20">
        <v>0.63668000000000002</v>
      </c>
    </row>
    <row r="21" spans="1:12" x14ac:dyDescent="0.25">
      <c r="A21">
        <v>13.75549</v>
      </c>
      <c r="D21">
        <v>-0.72514999999999996</v>
      </c>
      <c r="G21">
        <v>27.438880000000001</v>
      </c>
      <c r="J21">
        <v>0.69132000000000005</v>
      </c>
      <c r="L21" t="s">
        <v>5</v>
      </c>
    </row>
    <row r="22" spans="1:12" s="2" customFormat="1" x14ac:dyDescent="0.25">
      <c r="A22" s="2">
        <v>15.917960000000001</v>
      </c>
      <c r="D22" s="2">
        <v>-0.75004999999999999</v>
      </c>
      <c r="G22" s="2">
        <v>28.121449999999999</v>
      </c>
      <c r="J22" s="2">
        <v>0.75466999999999995</v>
      </c>
    </row>
    <row r="23" spans="1:12" x14ac:dyDescent="0.25">
      <c r="A23">
        <v>11.90818</v>
      </c>
      <c r="D23">
        <v>-0.72092999999999996</v>
      </c>
      <c r="G23">
        <v>27.02037</v>
      </c>
      <c r="J23">
        <v>0.61131000000000002</v>
      </c>
    </row>
    <row r="24" spans="1:12" x14ac:dyDescent="0.25">
      <c r="A24">
        <v>15.08376</v>
      </c>
      <c r="D24">
        <v>-0.77025999999999994</v>
      </c>
      <c r="G24">
        <v>27.945730000000001</v>
      </c>
      <c r="J24">
        <v>0.70074000000000003</v>
      </c>
    </row>
    <row r="25" spans="1:12" x14ac:dyDescent="0.25">
      <c r="A25">
        <v>14.49151</v>
      </c>
      <c r="D25">
        <v>-0.76985000000000003</v>
      </c>
      <c r="G25">
        <v>28.09535</v>
      </c>
      <c r="J25">
        <v>0.67</v>
      </c>
    </row>
    <row r="26" spans="1:12" x14ac:dyDescent="0.25">
      <c r="A26">
        <v>14.549989999999999</v>
      </c>
      <c r="D26">
        <v>-0.74744999999999995</v>
      </c>
      <c r="G26">
        <v>27.21744</v>
      </c>
      <c r="J26">
        <v>0.71521000000000001</v>
      </c>
      <c r="L26" t="s">
        <v>6</v>
      </c>
    </row>
    <row r="27" spans="1:12" x14ac:dyDescent="0.25">
      <c r="A27">
        <v>12.96968</v>
      </c>
      <c r="D27">
        <v>-0.74460000000000004</v>
      </c>
      <c r="G27">
        <v>23.695270000000001</v>
      </c>
      <c r="J27">
        <v>0.73509000000000002</v>
      </c>
    </row>
    <row r="28" spans="1:12" x14ac:dyDescent="0.25">
      <c r="A28">
        <v>12.9473</v>
      </c>
      <c r="D28">
        <v>-0.74029</v>
      </c>
      <c r="G28">
        <v>23.763780000000001</v>
      </c>
      <c r="J28">
        <v>0.73597000000000001</v>
      </c>
    </row>
    <row r="29" spans="1:12" x14ac:dyDescent="0.25">
      <c r="A29">
        <v>11.90329</v>
      </c>
      <c r="D29">
        <v>-0.71109</v>
      </c>
      <c r="G29">
        <v>24.647739999999999</v>
      </c>
      <c r="J29">
        <v>0.67915000000000003</v>
      </c>
    </row>
    <row r="30" spans="1:12" x14ac:dyDescent="0.25">
      <c r="A30">
        <v>11.98456</v>
      </c>
      <c r="D30">
        <v>-0.73275000000000001</v>
      </c>
      <c r="G30">
        <v>23.98359</v>
      </c>
      <c r="J30">
        <v>0.68194999999999995</v>
      </c>
    </row>
    <row r="31" spans="1:12" x14ac:dyDescent="0.25">
      <c r="A31">
        <v>11.260680000000001</v>
      </c>
      <c r="D31">
        <v>-0.73867000000000005</v>
      </c>
      <c r="G31">
        <v>24.210059999999999</v>
      </c>
      <c r="J31">
        <v>0.62966999999999995</v>
      </c>
    </row>
    <row r="32" spans="1:12" x14ac:dyDescent="0.25">
      <c r="A32">
        <v>11.189819999999999</v>
      </c>
      <c r="D32">
        <v>-0.72694999999999999</v>
      </c>
      <c r="G32">
        <v>24.024460000000001</v>
      </c>
      <c r="J32">
        <v>0.64071</v>
      </c>
    </row>
    <row r="33" spans="1:12" x14ac:dyDescent="0.25">
      <c r="A33">
        <v>10.322380000000001</v>
      </c>
      <c r="D33">
        <v>-0.71979000000000004</v>
      </c>
      <c r="G33">
        <v>24.389669999999999</v>
      </c>
      <c r="J33">
        <v>0.58797999999999995</v>
      </c>
    </row>
    <row r="34" spans="1:12" x14ac:dyDescent="0.25">
      <c r="A34">
        <v>9.6196900000000003</v>
      </c>
      <c r="D34">
        <v>-0.70040999999999998</v>
      </c>
      <c r="G34">
        <v>23.577030000000001</v>
      </c>
      <c r="J34">
        <v>0.58252999999999999</v>
      </c>
    </row>
    <row r="35" spans="1:12" x14ac:dyDescent="0.25">
      <c r="A35">
        <v>10.289009999999999</v>
      </c>
      <c r="D35">
        <v>-0.70935999999999999</v>
      </c>
      <c r="G35">
        <v>23.861370000000001</v>
      </c>
      <c r="J35">
        <v>0.60787000000000002</v>
      </c>
    </row>
    <row r="36" spans="1:12" x14ac:dyDescent="0.25">
      <c r="A36">
        <v>10.00029</v>
      </c>
      <c r="D36">
        <v>-0.69523000000000001</v>
      </c>
      <c r="G36">
        <v>24.43121</v>
      </c>
      <c r="J36">
        <v>0.58875999999999995</v>
      </c>
      <c r="L36" t="s">
        <v>7</v>
      </c>
    </row>
    <row r="37" spans="1:12" x14ac:dyDescent="0.25">
      <c r="A37">
        <v>13.415940000000001</v>
      </c>
      <c r="D37">
        <v>-0.70365999999999995</v>
      </c>
      <c r="G37">
        <v>25.080970000000001</v>
      </c>
      <c r="J37">
        <v>0.76017999999999997</v>
      </c>
    </row>
    <row r="38" spans="1:12" x14ac:dyDescent="0.25">
      <c r="A38">
        <v>12.498699999999999</v>
      </c>
      <c r="D38">
        <v>-0.74431999999999998</v>
      </c>
      <c r="G38">
        <v>24.62378</v>
      </c>
      <c r="J38">
        <v>0.68194999999999995</v>
      </c>
    </row>
    <row r="39" spans="1:12" x14ac:dyDescent="0.25">
      <c r="A39">
        <v>12.54583</v>
      </c>
      <c r="D39">
        <v>-0.75188999999999995</v>
      </c>
      <c r="G39">
        <v>24.193269999999998</v>
      </c>
      <c r="J39">
        <v>0.68969000000000003</v>
      </c>
    </row>
    <row r="40" spans="1:12" x14ac:dyDescent="0.25">
      <c r="A40">
        <v>11.89809</v>
      </c>
      <c r="D40">
        <v>-0.71987999999999996</v>
      </c>
      <c r="G40">
        <v>24.331610000000001</v>
      </c>
      <c r="J40">
        <v>0.67927999999999999</v>
      </c>
    </row>
    <row r="41" spans="1:12" x14ac:dyDescent="0.25">
      <c r="A41">
        <v>10.14462</v>
      </c>
      <c r="D41">
        <v>-0.71135999999999999</v>
      </c>
      <c r="G41">
        <v>24.343109999999999</v>
      </c>
      <c r="J41">
        <v>0.58582999999999996</v>
      </c>
    </row>
    <row r="42" spans="1:12" x14ac:dyDescent="0.25">
      <c r="A42">
        <v>9.8328199999999999</v>
      </c>
      <c r="D42">
        <v>-0.68340000000000001</v>
      </c>
      <c r="G42">
        <v>24.572669999999999</v>
      </c>
      <c r="J42">
        <v>0.58552999999999999</v>
      </c>
    </row>
    <row r="43" spans="1:12" x14ac:dyDescent="0.25">
      <c r="A43">
        <v>9.9024099999999997</v>
      </c>
      <c r="D43">
        <v>-0.74812000000000001</v>
      </c>
      <c r="G43">
        <v>22.51538</v>
      </c>
      <c r="J43">
        <v>0.58787999999999996</v>
      </c>
      <c r="L43" t="s">
        <v>8</v>
      </c>
    </row>
    <row r="44" spans="1:12" x14ac:dyDescent="0.25">
      <c r="A44">
        <v>9.8342899999999993</v>
      </c>
      <c r="D44">
        <v>-0.66632000000000002</v>
      </c>
      <c r="G44">
        <v>25.2288</v>
      </c>
      <c r="J44">
        <v>0.58501000000000003</v>
      </c>
    </row>
    <row r="45" spans="1:12" x14ac:dyDescent="0.25">
      <c r="A45">
        <v>11.3904</v>
      </c>
      <c r="D45">
        <v>-0.72714999999999996</v>
      </c>
      <c r="G45">
        <v>25.499140000000001</v>
      </c>
      <c r="J45">
        <v>0.61431000000000002</v>
      </c>
    </row>
    <row r="46" spans="1:12" x14ac:dyDescent="0.25">
      <c r="A46">
        <v>11.557790000000001</v>
      </c>
      <c r="D46">
        <v>-0.75387000000000004</v>
      </c>
      <c r="G46">
        <v>24.271629999999998</v>
      </c>
      <c r="J46">
        <v>0.63165000000000004</v>
      </c>
    </row>
    <row r="47" spans="1:12" x14ac:dyDescent="0.25">
      <c r="A47">
        <v>11.55939</v>
      </c>
      <c r="D47">
        <v>-0.74790000000000001</v>
      </c>
      <c r="G47">
        <v>24.965820000000001</v>
      </c>
      <c r="J47">
        <v>0.61907999999999996</v>
      </c>
    </row>
    <row r="48" spans="1:12" x14ac:dyDescent="0.25">
      <c r="A48">
        <v>11.51662</v>
      </c>
      <c r="D48">
        <v>-0.72482000000000002</v>
      </c>
      <c r="G48">
        <v>25.39809</v>
      </c>
      <c r="J48">
        <v>0.62560000000000004</v>
      </c>
    </row>
    <row r="49" spans="1:14" x14ac:dyDescent="0.25">
      <c r="A49">
        <v>12.44974</v>
      </c>
      <c r="D49">
        <v>-0.75168000000000001</v>
      </c>
      <c r="G49">
        <v>24.866689999999998</v>
      </c>
      <c r="J49">
        <v>0.66605999999999999</v>
      </c>
    </row>
    <row r="50" spans="1:14" x14ac:dyDescent="0.25">
      <c r="A50">
        <v>12.496840000000001</v>
      </c>
      <c r="D50">
        <v>-0.71040999999999999</v>
      </c>
      <c r="G50">
        <v>25.959129999999998</v>
      </c>
      <c r="J50">
        <v>0.67764000000000002</v>
      </c>
    </row>
    <row r="51" spans="1:14" x14ac:dyDescent="0.25">
      <c r="A51">
        <v>13.01451</v>
      </c>
      <c r="D51">
        <v>-0.76037999999999994</v>
      </c>
      <c r="G51">
        <v>25.510580000000001</v>
      </c>
      <c r="J51">
        <v>0.67093000000000003</v>
      </c>
    </row>
    <row r="52" spans="1:14" x14ac:dyDescent="0.25">
      <c r="A52">
        <v>12.90175</v>
      </c>
      <c r="D52">
        <v>-0.63880000000000003</v>
      </c>
      <c r="G52">
        <v>26.39593</v>
      </c>
      <c r="J52">
        <v>0.76515</v>
      </c>
      <c r="N52" t="s">
        <v>36</v>
      </c>
    </row>
    <row r="53" spans="1:14" x14ac:dyDescent="0.25">
      <c r="A53">
        <v>14.40748</v>
      </c>
      <c r="D53">
        <v>-0.77054</v>
      </c>
      <c r="G53">
        <v>26.198799999999999</v>
      </c>
      <c r="J53">
        <v>0.7137</v>
      </c>
    </row>
    <row r="54" spans="1:14" s="2" customFormat="1" x14ac:dyDescent="0.25">
      <c r="A54" s="2">
        <v>16.031179999999999</v>
      </c>
      <c r="D54" s="2">
        <v>-0.77485999999999999</v>
      </c>
      <c r="G54" s="2">
        <v>26.509049999999998</v>
      </c>
      <c r="J54" s="2">
        <v>0.78046000000000004</v>
      </c>
      <c r="L54" s="2" t="s">
        <v>9</v>
      </c>
    </row>
    <row r="55" spans="1:14" x14ac:dyDescent="0.25">
      <c r="A55">
        <v>10.08173</v>
      </c>
      <c r="D55">
        <v>-0.73495999999999995</v>
      </c>
      <c r="G55">
        <v>26.21433</v>
      </c>
      <c r="J55">
        <v>0.52327999999999997</v>
      </c>
    </row>
    <row r="56" spans="1:14" x14ac:dyDescent="0.25">
      <c r="A56">
        <v>12.741400000000001</v>
      </c>
      <c r="D56">
        <v>-0.76393</v>
      </c>
      <c r="G56">
        <v>25.89434</v>
      </c>
      <c r="J56">
        <v>0.64410999999999996</v>
      </c>
    </row>
    <row r="57" spans="1:14" x14ac:dyDescent="0.25">
      <c r="A57">
        <v>11.955539999999999</v>
      </c>
      <c r="D57">
        <v>-0.74833000000000005</v>
      </c>
      <c r="G57">
        <v>26.46574</v>
      </c>
      <c r="J57">
        <v>0.60365999999999997</v>
      </c>
    </row>
    <row r="58" spans="1:14" x14ac:dyDescent="0.25">
      <c r="A58">
        <v>12.447789999999999</v>
      </c>
      <c r="D58">
        <v>-0.75665000000000004</v>
      </c>
      <c r="G58">
        <v>26.374389999999998</v>
      </c>
      <c r="J58">
        <v>0.62375999999999998</v>
      </c>
    </row>
    <row r="59" spans="1:14" x14ac:dyDescent="0.25">
      <c r="A59">
        <v>12.53262</v>
      </c>
      <c r="D59">
        <v>-0.76737999999999995</v>
      </c>
      <c r="G59">
        <v>25.482320000000001</v>
      </c>
      <c r="J59">
        <v>0.64090000000000003</v>
      </c>
    </row>
    <row r="60" spans="1:14" x14ac:dyDescent="0.25">
      <c r="A60">
        <v>13.195119999999999</v>
      </c>
      <c r="D60">
        <v>-0.76283000000000001</v>
      </c>
      <c r="G60">
        <v>26.46181</v>
      </c>
      <c r="J60">
        <v>0.65368000000000004</v>
      </c>
    </row>
    <row r="61" spans="1:14" x14ac:dyDescent="0.25">
      <c r="A61">
        <v>14.031280000000001</v>
      </c>
      <c r="D61">
        <v>-0.76739999999999997</v>
      </c>
      <c r="G61">
        <v>26.299520000000001</v>
      </c>
      <c r="J61">
        <v>0.69523000000000001</v>
      </c>
    </row>
    <row r="62" spans="1:14" x14ac:dyDescent="0.25">
      <c r="A62">
        <v>13.1471</v>
      </c>
      <c r="D62">
        <v>-0.76334000000000002</v>
      </c>
      <c r="G62">
        <v>26.428070000000002</v>
      </c>
      <c r="J62">
        <v>0.65169999999999995</v>
      </c>
    </row>
    <row r="63" spans="1:14" x14ac:dyDescent="0.25">
      <c r="A63">
        <v>13.757849999999999</v>
      </c>
      <c r="D63">
        <v>-0.76731000000000005</v>
      </c>
      <c r="G63">
        <v>26.248480000000001</v>
      </c>
      <c r="J63">
        <v>0.68308000000000002</v>
      </c>
    </row>
    <row r="64" spans="1:14" x14ac:dyDescent="0.25">
      <c r="A64">
        <v>14.164960000000001</v>
      </c>
      <c r="D64">
        <v>-0.76104000000000005</v>
      </c>
      <c r="G64">
        <v>26.663830000000001</v>
      </c>
      <c r="J64">
        <v>0.69804999999999995</v>
      </c>
      <c r="L64" t="s">
        <v>10</v>
      </c>
    </row>
    <row r="65" spans="1:12" x14ac:dyDescent="0.25">
      <c r="A65">
        <v>14.380470000000001</v>
      </c>
      <c r="D65">
        <v>-0.78049000000000002</v>
      </c>
      <c r="G65">
        <v>23.674379999999999</v>
      </c>
      <c r="J65">
        <v>0.77827000000000002</v>
      </c>
    </row>
    <row r="66" spans="1:12" x14ac:dyDescent="0.25">
      <c r="A66">
        <v>13.48568</v>
      </c>
      <c r="D66">
        <v>-0.77761999999999998</v>
      </c>
      <c r="G66">
        <v>22.652010000000001</v>
      </c>
      <c r="J66">
        <v>0.76558999999999999</v>
      </c>
    </row>
    <row r="67" spans="1:12" x14ac:dyDescent="0.25">
      <c r="A67">
        <v>12.91023</v>
      </c>
      <c r="D67">
        <v>-0.76636000000000004</v>
      </c>
      <c r="G67">
        <v>25.13682</v>
      </c>
      <c r="J67">
        <v>0.67018</v>
      </c>
    </row>
    <row r="68" spans="1:12" x14ac:dyDescent="0.25">
      <c r="A68">
        <v>13.87462</v>
      </c>
      <c r="D68">
        <v>-0.77251999999999998</v>
      </c>
      <c r="G68">
        <v>24.803560000000001</v>
      </c>
      <c r="J68">
        <v>0.72409999999999997</v>
      </c>
    </row>
    <row r="69" spans="1:12" x14ac:dyDescent="0.25">
      <c r="A69">
        <v>14.63313</v>
      </c>
      <c r="D69">
        <v>-0.76929999999999998</v>
      </c>
      <c r="G69">
        <v>25.480619999999998</v>
      </c>
      <c r="J69">
        <v>0.74651000000000001</v>
      </c>
    </row>
    <row r="70" spans="1:12" x14ac:dyDescent="0.25">
      <c r="A70">
        <v>15.22231</v>
      </c>
      <c r="D70">
        <v>-0.76002000000000003</v>
      </c>
      <c r="G70">
        <v>26.39753</v>
      </c>
      <c r="J70">
        <v>0.75873999999999997</v>
      </c>
    </row>
    <row r="71" spans="1:12" x14ac:dyDescent="0.25">
      <c r="A71">
        <v>14.562139999999999</v>
      </c>
      <c r="D71">
        <v>-0.76944999999999997</v>
      </c>
      <c r="G71">
        <v>24.876709999999999</v>
      </c>
      <c r="J71">
        <v>0.76076999999999995</v>
      </c>
    </row>
    <row r="72" spans="1:12" x14ac:dyDescent="0.25">
      <c r="A72">
        <v>14.312900000000001</v>
      </c>
      <c r="D72">
        <v>-0.74690999999999996</v>
      </c>
      <c r="G72">
        <v>25.917100000000001</v>
      </c>
      <c r="J72">
        <v>0.73938999999999999</v>
      </c>
    </row>
    <row r="73" spans="1:12" x14ac:dyDescent="0.25">
      <c r="A73">
        <v>13.834289999999999</v>
      </c>
      <c r="D73">
        <v>-0.77109000000000005</v>
      </c>
      <c r="G73">
        <v>25.304410000000001</v>
      </c>
      <c r="J73">
        <v>0.70901000000000003</v>
      </c>
    </row>
    <row r="74" spans="1:12" x14ac:dyDescent="0.25">
      <c r="A74">
        <v>13.009679999999999</v>
      </c>
      <c r="D74">
        <v>-0.77153000000000005</v>
      </c>
      <c r="G74">
        <v>23.73245</v>
      </c>
      <c r="J74">
        <v>0.71050999999999997</v>
      </c>
    </row>
    <row r="75" spans="1:12" x14ac:dyDescent="0.25">
      <c r="A75">
        <v>13.78382</v>
      </c>
      <c r="D75">
        <v>-0.77132999999999996</v>
      </c>
      <c r="G75">
        <v>26.245729999999998</v>
      </c>
      <c r="J75">
        <v>0.68088000000000004</v>
      </c>
    </row>
    <row r="76" spans="1:12" x14ac:dyDescent="0.25">
      <c r="A76">
        <v>12.79698</v>
      </c>
      <c r="D76">
        <v>-0.77376</v>
      </c>
      <c r="G76">
        <v>24.934370000000001</v>
      </c>
      <c r="J76">
        <v>0.66329000000000005</v>
      </c>
    </row>
    <row r="77" spans="1:12" x14ac:dyDescent="0.25">
      <c r="A77">
        <v>14.158250000000001</v>
      </c>
      <c r="D77">
        <v>-0.76566999999999996</v>
      </c>
      <c r="G77">
        <v>25.92577</v>
      </c>
      <c r="J77">
        <v>0.71325000000000005</v>
      </c>
    </row>
    <row r="78" spans="1:12" x14ac:dyDescent="0.25">
      <c r="A78">
        <v>14.328749999999999</v>
      </c>
      <c r="D78">
        <v>-0.77159</v>
      </c>
      <c r="G78">
        <v>24.64545</v>
      </c>
      <c r="J78">
        <v>0.75351000000000001</v>
      </c>
    </row>
    <row r="79" spans="1:12" x14ac:dyDescent="0.25">
      <c r="A79">
        <v>14.55639</v>
      </c>
      <c r="D79">
        <v>-0.77756000000000003</v>
      </c>
      <c r="G79">
        <v>25.098610000000001</v>
      </c>
      <c r="J79">
        <v>0.74587999999999999</v>
      </c>
    </row>
    <row r="80" spans="1:12" x14ac:dyDescent="0.25">
      <c r="A80">
        <v>13.163</v>
      </c>
      <c r="D80">
        <v>-0.77678999999999998</v>
      </c>
      <c r="G80">
        <v>22.808070000000001</v>
      </c>
      <c r="J80">
        <v>0.74295</v>
      </c>
      <c r="L80" t="s">
        <v>13</v>
      </c>
    </row>
    <row r="81" spans="1:12" x14ac:dyDescent="0.25">
      <c r="A81">
        <v>13.230259999999999</v>
      </c>
      <c r="D81">
        <v>-0.75699000000000005</v>
      </c>
      <c r="G81">
        <v>26.0501</v>
      </c>
      <c r="J81">
        <v>0.67091999999999996</v>
      </c>
    </row>
    <row r="82" spans="1:12" x14ac:dyDescent="0.25">
      <c r="A82">
        <v>14.19552</v>
      </c>
      <c r="D82">
        <v>-0.77134000000000003</v>
      </c>
      <c r="G82">
        <v>25.637630000000001</v>
      </c>
      <c r="J82">
        <v>0.71784000000000003</v>
      </c>
    </row>
    <row r="83" spans="1:12" x14ac:dyDescent="0.25">
      <c r="A83">
        <v>13.68371</v>
      </c>
      <c r="D83">
        <v>-0.77156999999999998</v>
      </c>
      <c r="G83">
        <v>24.923500000000001</v>
      </c>
      <c r="J83">
        <v>0.71157000000000004</v>
      </c>
    </row>
    <row r="84" spans="1:12" s="2" customFormat="1" x14ac:dyDescent="0.25">
      <c r="A84" s="2">
        <v>16.477540000000001</v>
      </c>
      <c r="D84" s="2">
        <v>-0.71919999999999995</v>
      </c>
      <c r="G84" s="2">
        <v>26.335080000000001</v>
      </c>
      <c r="J84" s="4">
        <v>0.86997999999999998</v>
      </c>
    </row>
    <row r="85" spans="1:12" x14ac:dyDescent="0.25">
      <c r="A85">
        <v>15.2058</v>
      </c>
      <c r="D85">
        <v>-0.74009000000000003</v>
      </c>
      <c r="G85">
        <v>26.963259999999998</v>
      </c>
      <c r="J85">
        <v>0.76198999999999995</v>
      </c>
    </row>
    <row r="86" spans="1:12" x14ac:dyDescent="0.25">
      <c r="A86">
        <v>14.72644</v>
      </c>
      <c r="D86">
        <v>-0.74407000000000001</v>
      </c>
      <c r="G86">
        <v>26.798069999999999</v>
      </c>
      <c r="J86">
        <v>0.73855000000000004</v>
      </c>
    </row>
    <row r="87" spans="1:12" x14ac:dyDescent="0.25">
      <c r="A87">
        <v>14.68389</v>
      </c>
      <c r="D87">
        <v>-0.74643000000000004</v>
      </c>
      <c r="G87">
        <v>26.13588</v>
      </c>
      <c r="J87">
        <v>0.75268999999999997</v>
      </c>
    </row>
    <row r="88" spans="1:12" x14ac:dyDescent="0.25">
      <c r="A88">
        <v>15.458970000000001</v>
      </c>
      <c r="D88">
        <v>-0.74350000000000005</v>
      </c>
      <c r="G88">
        <v>27.535329999999998</v>
      </c>
      <c r="J88">
        <v>0.75510999999999995</v>
      </c>
    </row>
    <row r="89" spans="1:12" x14ac:dyDescent="0.25">
      <c r="A89">
        <v>14.382149999999999</v>
      </c>
      <c r="D89">
        <v>-0.76305999999999996</v>
      </c>
      <c r="G89">
        <v>27.022580000000001</v>
      </c>
      <c r="J89">
        <v>0.69749000000000005</v>
      </c>
    </row>
    <row r="90" spans="1:12" x14ac:dyDescent="0.25">
      <c r="A90">
        <v>14.296340000000001</v>
      </c>
      <c r="D90">
        <v>-0.77159</v>
      </c>
      <c r="G90">
        <v>25.97289</v>
      </c>
      <c r="J90">
        <v>0.71338000000000001</v>
      </c>
    </row>
    <row r="91" spans="1:12" x14ac:dyDescent="0.25">
      <c r="A91">
        <v>13.01272</v>
      </c>
      <c r="D91">
        <v>-0.76219999999999999</v>
      </c>
      <c r="G91">
        <v>26.391310000000001</v>
      </c>
      <c r="J91">
        <v>0.64690000000000003</v>
      </c>
    </row>
    <row r="92" spans="1:12" x14ac:dyDescent="0.25">
      <c r="A92">
        <v>13.475540000000001</v>
      </c>
      <c r="D92">
        <v>-0.74834000000000001</v>
      </c>
      <c r="G92">
        <v>26.68591</v>
      </c>
      <c r="J92">
        <v>0.67478000000000005</v>
      </c>
    </row>
    <row r="93" spans="1:12" x14ac:dyDescent="0.25">
      <c r="A93">
        <v>12.539910000000001</v>
      </c>
      <c r="D93">
        <v>-0.75343000000000004</v>
      </c>
      <c r="G93">
        <v>25.483789999999999</v>
      </c>
      <c r="J93">
        <v>0.65310999999999997</v>
      </c>
    </row>
    <row r="94" spans="1:12" x14ac:dyDescent="0.25">
      <c r="A94">
        <v>12.727349999999999</v>
      </c>
      <c r="D94">
        <v>-0.74731000000000003</v>
      </c>
      <c r="G94">
        <v>26.056249999999999</v>
      </c>
      <c r="J94">
        <v>0.65361999999999998</v>
      </c>
    </row>
    <row r="95" spans="1:12" x14ac:dyDescent="0.25">
      <c r="A95">
        <v>13.27924</v>
      </c>
      <c r="D95">
        <v>-0.70721999999999996</v>
      </c>
      <c r="G95">
        <v>26.491489999999999</v>
      </c>
      <c r="J95">
        <v>0.70879000000000003</v>
      </c>
    </row>
    <row r="96" spans="1:12" x14ac:dyDescent="0.25">
      <c r="A96">
        <v>13.91011</v>
      </c>
      <c r="D96">
        <v>-0.76110999999999995</v>
      </c>
      <c r="G96">
        <v>25.766719999999999</v>
      </c>
      <c r="J96">
        <v>0.70928999999999998</v>
      </c>
      <c r="L96" t="s">
        <v>14</v>
      </c>
    </row>
    <row r="97" spans="1:12" x14ac:dyDescent="0.25">
      <c r="A97">
        <v>13.66825</v>
      </c>
      <c r="D97">
        <v>-0.75624999999999998</v>
      </c>
      <c r="G97">
        <v>25.945180000000001</v>
      </c>
      <c r="J97">
        <v>0.69660999999999995</v>
      </c>
    </row>
    <row r="98" spans="1:12" x14ac:dyDescent="0.25">
      <c r="A98">
        <v>12.782999999999999</v>
      </c>
      <c r="D98">
        <v>-0.76241000000000003</v>
      </c>
      <c r="G98">
        <v>25.179349999999999</v>
      </c>
      <c r="J98">
        <v>0.66588999999999998</v>
      </c>
    </row>
    <row r="99" spans="1:12" x14ac:dyDescent="0.25">
      <c r="A99">
        <v>12.561210000000001</v>
      </c>
      <c r="D99">
        <v>-0.67310999999999999</v>
      </c>
      <c r="G99">
        <v>25.813559999999999</v>
      </c>
      <c r="J99">
        <v>0.72292999999999996</v>
      </c>
    </row>
    <row r="100" spans="1:12" x14ac:dyDescent="0.25">
      <c r="A100">
        <v>13.600239999999999</v>
      </c>
      <c r="D100">
        <v>-0.76456000000000002</v>
      </c>
      <c r="G100">
        <v>25.529789999999998</v>
      </c>
      <c r="J100">
        <v>0.69677</v>
      </c>
    </row>
    <row r="101" spans="1:12" x14ac:dyDescent="0.25">
      <c r="A101">
        <v>13.943440000000001</v>
      </c>
      <c r="D101">
        <v>-0.73723000000000005</v>
      </c>
      <c r="G101">
        <v>25.111920000000001</v>
      </c>
      <c r="J101">
        <v>0.75316000000000005</v>
      </c>
    </row>
    <row r="102" spans="1:12" x14ac:dyDescent="0.25">
      <c r="A102">
        <v>13.070029999999999</v>
      </c>
      <c r="D102">
        <v>-0.74505999999999994</v>
      </c>
      <c r="G102">
        <v>24.573</v>
      </c>
      <c r="J102">
        <v>0.71387999999999996</v>
      </c>
    </row>
    <row r="103" spans="1:12" x14ac:dyDescent="0.25">
      <c r="A103">
        <v>14.42956</v>
      </c>
      <c r="D103">
        <v>-0.74412</v>
      </c>
      <c r="G103">
        <v>25.486820000000002</v>
      </c>
      <c r="J103">
        <v>0.76083999999999996</v>
      </c>
    </row>
    <row r="104" spans="1:12" x14ac:dyDescent="0.25">
      <c r="A104">
        <v>14.16461</v>
      </c>
      <c r="D104">
        <v>-0.77722999999999998</v>
      </c>
      <c r="G104">
        <v>26.17437</v>
      </c>
      <c r="J104">
        <v>0.69626999999999994</v>
      </c>
    </row>
    <row r="105" spans="1:12" x14ac:dyDescent="0.25">
      <c r="A105">
        <v>12.484669999999999</v>
      </c>
      <c r="D105">
        <v>-0.77078999999999998</v>
      </c>
      <c r="G105">
        <v>24.770720000000001</v>
      </c>
      <c r="J105">
        <v>0.65388999999999997</v>
      </c>
    </row>
    <row r="106" spans="1:12" x14ac:dyDescent="0.25">
      <c r="A106">
        <v>13.496600000000001</v>
      </c>
      <c r="D106">
        <v>-0.77732999999999997</v>
      </c>
      <c r="G106">
        <v>25.534849999999999</v>
      </c>
      <c r="J106">
        <v>0.67996999999999996</v>
      </c>
    </row>
    <row r="107" spans="1:12" x14ac:dyDescent="0.25">
      <c r="A107">
        <v>13.698539999999999</v>
      </c>
      <c r="D107">
        <v>-0.76926000000000005</v>
      </c>
      <c r="G107">
        <v>25.871490000000001</v>
      </c>
      <c r="J107">
        <v>0.68830000000000002</v>
      </c>
    </row>
    <row r="108" spans="1:12" x14ac:dyDescent="0.25">
      <c r="A108">
        <v>13.977410000000001</v>
      </c>
      <c r="D108">
        <v>-0.68567</v>
      </c>
      <c r="G108">
        <v>25.68966</v>
      </c>
      <c r="J108">
        <v>0.79351000000000005</v>
      </c>
    </row>
    <row r="109" spans="1:12" x14ac:dyDescent="0.25">
      <c r="A109">
        <v>12.951029999999999</v>
      </c>
      <c r="D109">
        <v>-0.75368999999999997</v>
      </c>
      <c r="G109">
        <v>25.576899999999998</v>
      </c>
      <c r="J109">
        <v>0.67183999999999999</v>
      </c>
      <c r="L109" t="s">
        <v>17</v>
      </c>
    </row>
    <row r="110" spans="1:12" x14ac:dyDescent="0.25">
      <c r="A110">
        <v>12.277419999999999</v>
      </c>
      <c r="D110">
        <v>-0.70916999999999997</v>
      </c>
      <c r="G110">
        <v>23.292280000000002</v>
      </c>
      <c r="J110">
        <v>0.74326999999999999</v>
      </c>
    </row>
    <row r="111" spans="1:12" x14ac:dyDescent="0.25">
      <c r="A111">
        <v>11.457739999999999</v>
      </c>
      <c r="D111">
        <v>-0.70270999999999995</v>
      </c>
      <c r="G111">
        <v>24.232690000000002</v>
      </c>
      <c r="J111">
        <v>0.67284999999999995</v>
      </c>
    </row>
    <row r="112" spans="1:12" x14ac:dyDescent="0.25">
      <c r="A112">
        <v>10.20539</v>
      </c>
      <c r="D112">
        <v>-0.70662999999999998</v>
      </c>
      <c r="G112">
        <v>22.819970000000001</v>
      </c>
      <c r="J112">
        <v>0.63288999999999995</v>
      </c>
    </row>
    <row r="113" spans="1:12" x14ac:dyDescent="0.25">
      <c r="A113">
        <v>11.041169999999999</v>
      </c>
      <c r="D113">
        <v>-0.71586000000000005</v>
      </c>
      <c r="G113">
        <v>22.560110000000002</v>
      </c>
      <c r="J113">
        <v>0.68367</v>
      </c>
    </row>
    <row r="114" spans="1:12" x14ac:dyDescent="0.25">
      <c r="A114">
        <v>12.005549999999999</v>
      </c>
      <c r="D114">
        <v>-0.72836999999999996</v>
      </c>
      <c r="G114">
        <v>23.278020000000001</v>
      </c>
      <c r="J114">
        <v>0.70808000000000004</v>
      </c>
      <c r="L114" t="s">
        <v>19</v>
      </c>
    </row>
    <row r="115" spans="1:12" x14ac:dyDescent="0.25">
      <c r="A115">
        <v>11.92937</v>
      </c>
      <c r="D115">
        <v>-0.77278000000000002</v>
      </c>
      <c r="G115">
        <v>23.71696</v>
      </c>
      <c r="J115">
        <v>0.65088999999999997</v>
      </c>
    </row>
    <row r="116" spans="1:12" x14ac:dyDescent="0.25">
      <c r="A116">
        <v>10.936540000000001</v>
      </c>
      <c r="D116">
        <v>-0.77302999999999999</v>
      </c>
      <c r="G116">
        <v>22.593309999999999</v>
      </c>
      <c r="J116">
        <v>0.62619000000000002</v>
      </c>
    </row>
    <row r="117" spans="1:12" x14ac:dyDescent="0.25">
      <c r="A117">
        <v>12.39062</v>
      </c>
      <c r="D117">
        <v>-0.77076</v>
      </c>
      <c r="G117">
        <v>22.87013</v>
      </c>
      <c r="J117">
        <v>0.70291000000000003</v>
      </c>
    </row>
    <row r="118" spans="1:12" x14ac:dyDescent="0.25">
      <c r="A118">
        <v>10.08891</v>
      </c>
      <c r="D118">
        <v>-0.71970999999999996</v>
      </c>
      <c r="G118">
        <v>19.909420000000001</v>
      </c>
      <c r="J118">
        <v>0.70408999999999999</v>
      </c>
    </row>
    <row r="119" spans="1:12" x14ac:dyDescent="0.25">
      <c r="A119">
        <v>11.720470000000001</v>
      </c>
      <c r="D119">
        <v>-0.76066999999999996</v>
      </c>
      <c r="G119">
        <v>23.481929999999998</v>
      </c>
      <c r="J119">
        <v>0.65617000000000003</v>
      </c>
    </row>
    <row r="120" spans="1:12" x14ac:dyDescent="0.25">
      <c r="A120">
        <v>11.43749</v>
      </c>
      <c r="D120">
        <v>-0.73426999999999998</v>
      </c>
      <c r="G120">
        <v>21.494240000000001</v>
      </c>
      <c r="J120">
        <v>0.72468999999999995</v>
      </c>
    </row>
    <row r="121" spans="1:12" x14ac:dyDescent="0.25">
      <c r="A121">
        <v>10.032080000000001</v>
      </c>
      <c r="D121">
        <v>-0.75453999999999999</v>
      </c>
      <c r="G121">
        <v>24.636469999999999</v>
      </c>
      <c r="J121">
        <v>0.53966999999999998</v>
      </c>
      <c r="L121" t="s">
        <v>22</v>
      </c>
    </row>
    <row r="122" spans="1:12" x14ac:dyDescent="0.25">
      <c r="A122">
        <v>11.80294</v>
      </c>
      <c r="D122">
        <v>-0.73851999999999995</v>
      </c>
      <c r="G122">
        <v>21.92512</v>
      </c>
      <c r="J122">
        <v>0.72892999999999997</v>
      </c>
    </row>
    <row r="123" spans="1:12" x14ac:dyDescent="0.25">
      <c r="A123">
        <v>9.5556099999999997</v>
      </c>
      <c r="D123">
        <v>-0.74538000000000004</v>
      </c>
      <c r="G123">
        <v>21.11551</v>
      </c>
      <c r="J123">
        <v>0.60712999999999995</v>
      </c>
    </row>
    <row r="124" spans="1:12" x14ac:dyDescent="0.25">
      <c r="A124">
        <v>10.63287</v>
      </c>
      <c r="D124">
        <v>-0.75170999999999999</v>
      </c>
      <c r="G124">
        <v>21.531459999999999</v>
      </c>
      <c r="J124">
        <v>0.65693999999999997</v>
      </c>
      <c r="L124" t="s">
        <v>24</v>
      </c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660F6-F5D3-425D-81B9-A7E74FBD3E22}">
  <dimension ref="A1:U124"/>
  <sheetViews>
    <sheetView zoomScale="70" zoomScaleNormal="70" workbookViewId="0">
      <pane ySplit="1" topLeftCell="A8" activePane="bottomLeft" state="frozen"/>
      <selection pane="bottomLeft" activeCell="N52" sqref="N52"/>
    </sheetView>
  </sheetViews>
  <sheetFormatPr defaultRowHeight="15" x14ac:dyDescent="0.25"/>
  <cols>
    <col min="13" max="13" width="10" bestFit="1" customWidth="1"/>
    <col min="14" max="14" width="9.7109375" bestFit="1" customWidth="1"/>
    <col min="15" max="16" width="11" bestFit="1" customWidth="1"/>
  </cols>
  <sheetData>
    <row r="1" spans="1:21" x14ac:dyDescent="0.25">
      <c r="A1" t="s">
        <v>1</v>
      </c>
      <c r="D1" t="s">
        <v>0</v>
      </c>
      <c r="G1" t="s">
        <v>2</v>
      </c>
      <c r="J1" t="s">
        <v>4</v>
      </c>
    </row>
    <row r="2" spans="1:21" x14ac:dyDescent="0.25">
      <c r="A2">
        <v>11.064970000000001</v>
      </c>
      <c r="D2">
        <v>-0.66954999999999998</v>
      </c>
      <c r="G2">
        <v>27.602039999999999</v>
      </c>
      <c r="J2">
        <v>0.59872000000000003</v>
      </c>
      <c r="M2" t="s">
        <v>25</v>
      </c>
      <c r="R2" t="s">
        <v>26</v>
      </c>
    </row>
    <row r="3" spans="1:21" x14ac:dyDescent="0.25">
      <c r="A3">
        <v>10.82166</v>
      </c>
      <c r="D3">
        <v>-0.68347999999999998</v>
      </c>
      <c r="G3">
        <v>27.01792</v>
      </c>
      <c r="J3">
        <v>0.58603000000000005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11.47147</v>
      </c>
      <c r="D4">
        <v>-0.67374999999999996</v>
      </c>
      <c r="G4">
        <v>27.618449999999999</v>
      </c>
      <c r="J4">
        <v>0.61648999999999998</v>
      </c>
      <c r="M4" s="1">
        <f>AVERAGE(A2:A124)</f>
        <v>12.022858780487807</v>
      </c>
      <c r="N4" s="1">
        <f>AVERAGE(D2:D124)</f>
        <v>-0.7354224390243902</v>
      </c>
      <c r="O4" s="1">
        <f>AVERAGE(G2:G124)</f>
        <v>24.875745934959358</v>
      </c>
      <c r="P4" s="1">
        <f>AVERAGE(J2:J124)</f>
        <v>0.65758268292682942</v>
      </c>
      <c r="Q4" s="1"/>
      <c r="R4" s="1">
        <f>MAX(A2:A124)</f>
        <v>16.012270000000001</v>
      </c>
      <c r="S4" s="1">
        <v>-0.75597999999999999</v>
      </c>
      <c r="T4" s="1">
        <v>27.989609999999999</v>
      </c>
      <c r="U4" s="1">
        <v>0.75673999999999997</v>
      </c>
    </row>
    <row r="5" spans="1:21" x14ac:dyDescent="0.25">
      <c r="A5">
        <v>12.740539999999999</v>
      </c>
      <c r="D5">
        <v>-0.68355999999999995</v>
      </c>
      <c r="G5">
        <v>27.4834</v>
      </c>
      <c r="J5">
        <v>0.67817000000000005</v>
      </c>
      <c r="Q5" t="s">
        <v>27</v>
      </c>
      <c r="R5" s="3">
        <v>16.012270000000001</v>
      </c>
      <c r="S5" s="3">
        <v>-0.75597999999999999</v>
      </c>
      <c r="T5" s="3">
        <v>27.989609999999999</v>
      </c>
      <c r="U5" s="3">
        <v>0.75673999999999997</v>
      </c>
    </row>
    <row r="6" spans="1:21" x14ac:dyDescent="0.25">
      <c r="A6">
        <v>13.92367</v>
      </c>
      <c r="D6">
        <v>-0.72870000000000001</v>
      </c>
      <c r="G6">
        <v>27.553629999999998</v>
      </c>
      <c r="J6">
        <v>0.69347000000000003</v>
      </c>
    </row>
    <row r="7" spans="1:21" x14ac:dyDescent="0.25">
      <c r="A7">
        <v>13.421139999999999</v>
      </c>
      <c r="D7">
        <v>-0.72184000000000004</v>
      </c>
      <c r="G7">
        <v>27.590119999999999</v>
      </c>
      <c r="J7">
        <v>0.67388999999999999</v>
      </c>
    </row>
    <row r="8" spans="1:21" x14ac:dyDescent="0.25">
      <c r="A8">
        <v>13.21114</v>
      </c>
      <c r="D8">
        <v>-0.70255000000000001</v>
      </c>
      <c r="G8">
        <v>27.96697</v>
      </c>
      <c r="J8">
        <v>0.67239000000000004</v>
      </c>
    </row>
    <row r="9" spans="1:21" x14ac:dyDescent="0.25">
      <c r="A9">
        <v>12.02338</v>
      </c>
      <c r="D9">
        <v>-0.68508000000000002</v>
      </c>
      <c r="G9">
        <v>27.473109999999998</v>
      </c>
      <c r="J9">
        <v>0.63882000000000005</v>
      </c>
    </row>
    <row r="10" spans="1:21" x14ac:dyDescent="0.25">
      <c r="A10">
        <v>10.79105</v>
      </c>
      <c r="D10">
        <v>-0.67801999999999996</v>
      </c>
      <c r="G10">
        <v>27.086729999999999</v>
      </c>
      <c r="J10">
        <v>0.58757999999999999</v>
      </c>
    </row>
    <row r="11" spans="1:21" x14ac:dyDescent="0.25">
      <c r="A11">
        <v>11.76075</v>
      </c>
      <c r="D11">
        <v>-0.67342000000000002</v>
      </c>
      <c r="G11">
        <v>26.740020000000001</v>
      </c>
      <c r="J11">
        <v>0.65310999999999997</v>
      </c>
    </row>
    <row r="12" spans="1:21" x14ac:dyDescent="0.25">
      <c r="A12">
        <v>12.003640000000001</v>
      </c>
      <c r="D12">
        <v>-0.70291000000000003</v>
      </c>
      <c r="G12">
        <v>27.412680000000002</v>
      </c>
      <c r="J12">
        <v>0.62295999999999996</v>
      </c>
    </row>
    <row r="13" spans="1:21" x14ac:dyDescent="0.25">
      <c r="A13">
        <v>11.647</v>
      </c>
      <c r="D13">
        <v>-0.66283999999999998</v>
      </c>
      <c r="G13">
        <v>27.143830000000001</v>
      </c>
      <c r="J13">
        <v>0.64734000000000003</v>
      </c>
    </row>
    <row r="14" spans="1:21" x14ac:dyDescent="0.25">
      <c r="A14">
        <v>10.84271</v>
      </c>
      <c r="D14">
        <v>-0.65625</v>
      </c>
      <c r="G14">
        <v>27.262630000000001</v>
      </c>
      <c r="J14">
        <v>0.60604000000000002</v>
      </c>
    </row>
    <row r="15" spans="1:21" x14ac:dyDescent="0.25">
      <c r="A15">
        <v>10.89222</v>
      </c>
      <c r="D15">
        <v>-0.65334000000000003</v>
      </c>
      <c r="G15">
        <v>27.13674</v>
      </c>
      <c r="J15">
        <v>0.61434999999999995</v>
      </c>
    </row>
    <row r="16" spans="1:21" x14ac:dyDescent="0.25">
      <c r="A16">
        <v>10.6357</v>
      </c>
      <c r="D16">
        <v>-0.64714000000000005</v>
      </c>
      <c r="G16">
        <v>27.707149999999999</v>
      </c>
      <c r="J16">
        <v>0.59316999999999998</v>
      </c>
    </row>
    <row r="17" spans="1:12" x14ac:dyDescent="0.25">
      <c r="A17">
        <v>14.97082</v>
      </c>
      <c r="D17">
        <v>-0.74622999999999995</v>
      </c>
      <c r="G17">
        <v>27.45252</v>
      </c>
      <c r="J17">
        <v>0.73079000000000005</v>
      </c>
    </row>
    <row r="18" spans="1:12" x14ac:dyDescent="0.25">
      <c r="A18">
        <v>11.281169999999999</v>
      </c>
      <c r="D18">
        <v>-0.66020999999999996</v>
      </c>
      <c r="G18">
        <v>27.053940000000001</v>
      </c>
      <c r="J18">
        <v>0.63160000000000005</v>
      </c>
    </row>
    <row r="19" spans="1:12" x14ac:dyDescent="0.25">
      <c r="A19">
        <v>10.755940000000001</v>
      </c>
      <c r="D19">
        <v>-0.64871000000000001</v>
      </c>
      <c r="G19">
        <v>26.84498</v>
      </c>
      <c r="J19">
        <v>0.61763999999999997</v>
      </c>
    </row>
    <row r="20" spans="1:12" x14ac:dyDescent="0.25">
      <c r="A20">
        <v>10.520659999999999</v>
      </c>
      <c r="D20">
        <v>-0.63048999999999999</v>
      </c>
      <c r="G20">
        <v>27.69098</v>
      </c>
      <c r="J20">
        <v>0.60260000000000002</v>
      </c>
    </row>
    <row r="21" spans="1:12" x14ac:dyDescent="0.25">
      <c r="A21">
        <v>13.92986</v>
      </c>
      <c r="D21">
        <v>-0.72596000000000005</v>
      </c>
      <c r="G21">
        <v>27.282240000000002</v>
      </c>
      <c r="J21">
        <v>0.70333000000000001</v>
      </c>
      <c r="L21" t="s">
        <v>5</v>
      </c>
    </row>
    <row r="22" spans="1:12" s="2" customFormat="1" x14ac:dyDescent="0.25">
      <c r="A22" s="2">
        <v>16.012270000000001</v>
      </c>
      <c r="D22" s="2">
        <v>-0.75597999999999999</v>
      </c>
      <c r="G22" s="2">
        <v>27.989609999999999</v>
      </c>
      <c r="J22" s="2">
        <v>0.75673999999999997</v>
      </c>
    </row>
    <row r="23" spans="1:12" x14ac:dyDescent="0.25">
      <c r="A23">
        <v>13.62185</v>
      </c>
      <c r="D23">
        <v>-0.73641000000000001</v>
      </c>
      <c r="G23">
        <v>26.90821</v>
      </c>
      <c r="J23">
        <v>0.68742999999999999</v>
      </c>
    </row>
    <row r="24" spans="1:12" x14ac:dyDescent="0.25">
      <c r="A24">
        <v>15.02455</v>
      </c>
      <c r="D24">
        <v>-0.76695000000000002</v>
      </c>
      <c r="G24">
        <v>27.7011</v>
      </c>
      <c r="J24">
        <v>0.70720000000000005</v>
      </c>
    </row>
    <row r="25" spans="1:12" x14ac:dyDescent="0.25">
      <c r="A25">
        <v>15.6501</v>
      </c>
      <c r="D25">
        <v>-0.77158000000000004</v>
      </c>
      <c r="G25">
        <v>27.982420000000001</v>
      </c>
      <c r="J25">
        <v>0.72485999999999995</v>
      </c>
    </row>
    <row r="26" spans="1:12" x14ac:dyDescent="0.25">
      <c r="A26">
        <v>15.059240000000001</v>
      </c>
      <c r="D26">
        <v>-0.75341999999999998</v>
      </c>
      <c r="G26">
        <v>27.074649999999998</v>
      </c>
      <c r="J26">
        <v>0.73824999999999996</v>
      </c>
      <c r="L26" t="s">
        <v>6</v>
      </c>
    </row>
    <row r="27" spans="1:12" x14ac:dyDescent="0.25">
      <c r="A27">
        <v>11.76915</v>
      </c>
      <c r="D27">
        <v>-0.74665999999999999</v>
      </c>
      <c r="G27">
        <v>23.611750000000001</v>
      </c>
      <c r="J27">
        <v>0.66757</v>
      </c>
    </row>
    <row r="28" spans="1:12" x14ac:dyDescent="0.25">
      <c r="A28">
        <v>12.097950000000001</v>
      </c>
      <c r="D28">
        <v>-0.74012999999999995</v>
      </c>
      <c r="G28">
        <v>23.604990000000001</v>
      </c>
      <c r="J28">
        <v>0.69247000000000003</v>
      </c>
    </row>
    <row r="29" spans="1:12" x14ac:dyDescent="0.25">
      <c r="A29">
        <v>12.089180000000001</v>
      </c>
      <c r="D29">
        <v>-0.72801000000000005</v>
      </c>
      <c r="G29">
        <v>24.514720000000001</v>
      </c>
      <c r="J29">
        <v>0.67737999999999998</v>
      </c>
    </row>
    <row r="30" spans="1:12" x14ac:dyDescent="0.25">
      <c r="A30">
        <v>11.39931</v>
      </c>
      <c r="D30">
        <v>-0.74628000000000005</v>
      </c>
      <c r="G30">
        <v>23.652519999999999</v>
      </c>
      <c r="J30">
        <v>0.64580000000000004</v>
      </c>
    </row>
    <row r="31" spans="1:12" x14ac:dyDescent="0.25">
      <c r="A31">
        <v>11.48157</v>
      </c>
      <c r="D31">
        <v>-0.74475000000000002</v>
      </c>
      <c r="G31">
        <v>23.931999999999999</v>
      </c>
      <c r="J31">
        <v>0.64419000000000004</v>
      </c>
    </row>
    <row r="32" spans="1:12" x14ac:dyDescent="0.25">
      <c r="A32">
        <v>11.463369999999999</v>
      </c>
      <c r="D32">
        <v>-0.74460000000000004</v>
      </c>
      <c r="G32">
        <v>23.933070000000001</v>
      </c>
      <c r="J32">
        <v>0.64326000000000005</v>
      </c>
    </row>
    <row r="33" spans="1:12" x14ac:dyDescent="0.25">
      <c r="A33">
        <v>11.4674</v>
      </c>
      <c r="D33">
        <v>-0.73928000000000005</v>
      </c>
      <c r="G33">
        <v>24.21461</v>
      </c>
      <c r="J33">
        <v>0.64058000000000004</v>
      </c>
    </row>
    <row r="34" spans="1:12" x14ac:dyDescent="0.25">
      <c r="A34">
        <v>11.391870000000001</v>
      </c>
      <c r="D34">
        <v>-0.72360999999999998</v>
      </c>
      <c r="G34">
        <v>23.195599999999999</v>
      </c>
      <c r="J34">
        <v>0.67871000000000004</v>
      </c>
    </row>
    <row r="35" spans="1:12" x14ac:dyDescent="0.25">
      <c r="A35">
        <v>11.147259999999999</v>
      </c>
      <c r="D35">
        <v>-0.73312999999999995</v>
      </c>
      <c r="G35">
        <v>23.80097</v>
      </c>
      <c r="J35">
        <v>0.63883999999999996</v>
      </c>
    </row>
    <row r="36" spans="1:12" x14ac:dyDescent="0.25">
      <c r="A36">
        <v>11.122719999999999</v>
      </c>
      <c r="D36">
        <v>-0.74468999999999996</v>
      </c>
      <c r="G36">
        <v>24.748619999999999</v>
      </c>
      <c r="J36">
        <v>0.60350999999999999</v>
      </c>
      <c r="L36" t="s">
        <v>7</v>
      </c>
    </row>
    <row r="37" spans="1:12" x14ac:dyDescent="0.25">
      <c r="A37">
        <v>14.33137</v>
      </c>
      <c r="D37">
        <v>-0.52580000000000005</v>
      </c>
      <c r="G37">
        <v>24.756409999999999</v>
      </c>
      <c r="J37">
        <v>1.1009899999999999</v>
      </c>
    </row>
    <row r="38" spans="1:12" x14ac:dyDescent="0.25">
      <c r="A38">
        <v>12.77468</v>
      </c>
      <c r="D38">
        <v>-0.75785000000000002</v>
      </c>
      <c r="G38">
        <v>24.148910000000001</v>
      </c>
      <c r="J38">
        <v>0.69801999999999997</v>
      </c>
    </row>
    <row r="39" spans="1:12" x14ac:dyDescent="0.25">
      <c r="A39">
        <v>12.40822</v>
      </c>
      <c r="D39">
        <v>-0.75522</v>
      </c>
      <c r="G39">
        <v>23.78359</v>
      </c>
      <c r="J39">
        <v>0.69081000000000004</v>
      </c>
    </row>
    <row r="40" spans="1:12" x14ac:dyDescent="0.25">
      <c r="A40">
        <v>12.734669999999999</v>
      </c>
      <c r="D40">
        <v>-0.74309999999999998</v>
      </c>
      <c r="G40">
        <v>24.049520000000001</v>
      </c>
      <c r="J40">
        <v>0.71257999999999999</v>
      </c>
    </row>
    <row r="41" spans="1:12" x14ac:dyDescent="0.25">
      <c r="A41">
        <v>11.84409</v>
      </c>
      <c r="D41">
        <v>-0.73743999999999998</v>
      </c>
      <c r="G41">
        <v>23.824359999999999</v>
      </c>
      <c r="J41">
        <v>0.67415000000000003</v>
      </c>
    </row>
    <row r="42" spans="1:12" x14ac:dyDescent="0.25">
      <c r="A42">
        <v>11.97</v>
      </c>
      <c r="D42">
        <v>-0.72336</v>
      </c>
      <c r="G42">
        <v>24.177160000000001</v>
      </c>
      <c r="J42">
        <v>0.68444000000000005</v>
      </c>
    </row>
    <row r="43" spans="1:12" x14ac:dyDescent="0.25">
      <c r="A43">
        <v>11.22663</v>
      </c>
      <c r="D43">
        <v>-0.76651999999999998</v>
      </c>
      <c r="G43">
        <v>21.945170000000001</v>
      </c>
      <c r="J43">
        <v>0.66739999999999999</v>
      </c>
      <c r="L43" t="s">
        <v>8</v>
      </c>
    </row>
    <row r="44" spans="1:12" x14ac:dyDescent="0.25">
      <c r="A44">
        <v>11.908340000000001</v>
      </c>
      <c r="D44">
        <v>-0.70730999999999999</v>
      </c>
      <c r="G44">
        <v>25.105799999999999</v>
      </c>
      <c r="J44">
        <v>0.67061000000000004</v>
      </c>
    </row>
    <row r="45" spans="1:12" x14ac:dyDescent="0.25">
      <c r="A45">
        <v>11.811389999999999</v>
      </c>
      <c r="D45">
        <v>-0.75216000000000005</v>
      </c>
      <c r="G45">
        <v>25.289249999999999</v>
      </c>
      <c r="J45">
        <v>0.62094000000000005</v>
      </c>
    </row>
    <row r="46" spans="1:12" x14ac:dyDescent="0.25">
      <c r="A46">
        <v>12.39663</v>
      </c>
      <c r="D46">
        <v>-0.76405999999999996</v>
      </c>
      <c r="G46">
        <v>23.90165</v>
      </c>
      <c r="J46">
        <v>0.67881000000000002</v>
      </c>
    </row>
    <row r="47" spans="1:12" x14ac:dyDescent="0.25">
      <c r="A47">
        <v>12.60089</v>
      </c>
      <c r="D47">
        <v>-0.75546000000000002</v>
      </c>
      <c r="G47">
        <v>24.668520000000001</v>
      </c>
      <c r="J47">
        <v>0.67615999999999998</v>
      </c>
    </row>
    <row r="48" spans="1:12" x14ac:dyDescent="0.25">
      <c r="A48">
        <v>12.84947</v>
      </c>
      <c r="D48">
        <v>-0.73992000000000002</v>
      </c>
      <c r="G48">
        <v>25.1372</v>
      </c>
      <c r="J48">
        <v>0.69084999999999996</v>
      </c>
    </row>
    <row r="49" spans="1:14" x14ac:dyDescent="0.25">
      <c r="A49">
        <v>12.883660000000001</v>
      </c>
      <c r="D49">
        <v>-0.75629000000000002</v>
      </c>
      <c r="G49">
        <v>24.600739999999998</v>
      </c>
      <c r="J49">
        <v>0.69247000000000003</v>
      </c>
    </row>
    <row r="50" spans="1:14" x14ac:dyDescent="0.25">
      <c r="A50">
        <v>13.211040000000001</v>
      </c>
      <c r="D50">
        <v>-0.74866999999999995</v>
      </c>
      <c r="G50">
        <v>26.034400000000002</v>
      </c>
      <c r="J50">
        <v>0.67779</v>
      </c>
    </row>
    <row r="51" spans="1:14" x14ac:dyDescent="0.25">
      <c r="A51">
        <v>13.67867</v>
      </c>
      <c r="D51">
        <v>-0.76429999999999998</v>
      </c>
      <c r="G51">
        <v>25.248249999999999</v>
      </c>
      <c r="J51">
        <v>0.70884000000000003</v>
      </c>
    </row>
    <row r="52" spans="1:14" x14ac:dyDescent="0.25">
      <c r="A52">
        <v>13.68746</v>
      </c>
      <c r="D52">
        <v>-0.66208</v>
      </c>
      <c r="G52">
        <v>26.59252</v>
      </c>
      <c r="J52">
        <v>0.77741000000000005</v>
      </c>
      <c r="N52" t="s">
        <v>36</v>
      </c>
    </row>
    <row r="53" spans="1:14" x14ac:dyDescent="0.25">
      <c r="A53">
        <v>14.297650000000001</v>
      </c>
      <c r="D53">
        <v>-0.77305000000000001</v>
      </c>
      <c r="G53">
        <v>26.135960000000001</v>
      </c>
      <c r="J53">
        <v>0.70765</v>
      </c>
    </row>
    <row r="54" spans="1:14" s="2" customFormat="1" x14ac:dyDescent="0.25">
      <c r="A54" s="2">
        <v>15.49751</v>
      </c>
      <c r="D54" s="2">
        <v>-0.77737999999999996</v>
      </c>
      <c r="G54" s="2">
        <v>26.443529999999999</v>
      </c>
      <c r="J54" s="2">
        <v>0.75388999999999995</v>
      </c>
      <c r="L54" s="2" t="s">
        <v>9</v>
      </c>
    </row>
    <row r="55" spans="1:14" x14ac:dyDescent="0.25">
      <c r="A55">
        <v>10.57244</v>
      </c>
      <c r="D55">
        <v>-0.72224999999999995</v>
      </c>
      <c r="G55">
        <v>26.19408</v>
      </c>
      <c r="J55">
        <v>0.55884</v>
      </c>
    </row>
    <row r="56" spans="1:14" x14ac:dyDescent="0.25">
      <c r="A56">
        <v>12.78819</v>
      </c>
      <c r="D56">
        <v>-0.73668</v>
      </c>
      <c r="G56">
        <v>25.796669999999999</v>
      </c>
      <c r="J56">
        <v>0.67291999999999996</v>
      </c>
    </row>
    <row r="57" spans="1:14" x14ac:dyDescent="0.25">
      <c r="A57">
        <v>12.70126</v>
      </c>
      <c r="D57">
        <v>-0.73429</v>
      </c>
      <c r="G57">
        <v>26.413150000000002</v>
      </c>
      <c r="J57">
        <v>0.65486999999999995</v>
      </c>
    </row>
    <row r="58" spans="1:14" x14ac:dyDescent="0.25">
      <c r="A58">
        <v>12.81593</v>
      </c>
      <c r="D58">
        <v>-0.73297999999999996</v>
      </c>
      <c r="G58">
        <v>26.286180000000002</v>
      </c>
      <c r="J58">
        <v>0.66517000000000004</v>
      </c>
    </row>
    <row r="59" spans="1:14" x14ac:dyDescent="0.25">
      <c r="A59">
        <v>12.85613</v>
      </c>
      <c r="D59">
        <v>-0.76307999999999998</v>
      </c>
      <c r="G59">
        <v>25.362580000000001</v>
      </c>
      <c r="J59">
        <v>0.66427000000000003</v>
      </c>
    </row>
    <row r="60" spans="1:14" x14ac:dyDescent="0.25">
      <c r="A60">
        <v>14.15507</v>
      </c>
      <c r="D60">
        <v>-0.75893999999999995</v>
      </c>
      <c r="G60">
        <v>26.31906</v>
      </c>
      <c r="J60">
        <v>0.70865999999999996</v>
      </c>
    </row>
    <row r="61" spans="1:14" x14ac:dyDescent="0.25">
      <c r="A61">
        <v>14.286199999999999</v>
      </c>
      <c r="D61">
        <v>-0.76348000000000005</v>
      </c>
      <c r="G61">
        <v>26.279959999999999</v>
      </c>
      <c r="J61">
        <v>0.71203000000000005</v>
      </c>
    </row>
    <row r="62" spans="1:14" x14ac:dyDescent="0.25">
      <c r="A62">
        <v>13.28256</v>
      </c>
      <c r="D62">
        <v>-0.75675000000000003</v>
      </c>
      <c r="G62">
        <v>26.36026</v>
      </c>
      <c r="J62">
        <v>0.66585000000000005</v>
      </c>
    </row>
    <row r="63" spans="1:14" x14ac:dyDescent="0.25">
      <c r="A63">
        <v>14.161989999999999</v>
      </c>
      <c r="D63">
        <v>-0.76280999999999999</v>
      </c>
      <c r="G63">
        <v>25.958269999999999</v>
      </c>
      <c r="J63">
        <v>0.71521000000000001</v>
      </c>
    </row>
    <row r="64" spans="1:14" x14ac:dyDescent="0.25">
      <c r="A64">
        <v>14.816420000000001</v>
      </c>
      <c r="D64">
        <v>-0.76237999999999995</v>
      </c>
      <c r="G64">
        <v>26.575019999999999</v>
      </c>
      <c r="J64">
        <v>0.73129999999999995</v>
      </c>
      <c r="L64" t="s">
        <v>10</v>
      </c>
    </row>
    <row r="65" spans="1:12" x14ac:dyDescent="0.25">
      <c r="A65">
        <v>10.520580000000001</v>
      </c>
      <c r="D65">
        <v>-0.77039999999999997</v>
      </c>
      <c r="G65">
        <v>21.442699999999999</v>
      </c>
      <c r="J65">
        <v>0.63685999999999998</v>
      </c>
    </row>
    <row r="66" spans="1:12" x14ac:dyDescent="0.25">
      <c r="A66">
        <v>9.9034700000000004</v>
      </c>
      <c r="D66">
        <v>-0.76239999999999997</v>
      </c>
      <c r="G66">
        <v>20.5517</v>
      </c>
      <c r="J66">
        <v>0.63205999999999996</v>
      </c>
    </row>
    <row r="67" spans="1:12" x14ac:dyDescent="0.25">
      <c r="A67">
        <v>10.905379999999999</v>
      </c>
      <c r="D67">
        <v>-0.76153999999999999</v>
      </c>
      <c r="G67">
        <v>23.778980000000001</v>
      </c>
      <c r="J67">
        <v>0.60221999999999998</v>
      </c>
    </row>
    <row r="68" spans="1:12" x14ac:dyDescent="0.25">
      <c r="A68">
        <v>10.86487</v>
      </c>
      <c r="D68">
        <v>-0.76022999999999996</v>
      </c>
      <c r="G68">
        <v>23.070740000000001</v>
      </c>
      <c r="J68">
        <v>0.61946999999999997</v>
      </c>
    </row>
    <row r="69" spans="1:12" x14ac:dyDescent="0.25">
      <c r="A69">
        <v>11.89133</v>
      </c>
      <c r="D69">
        <v>-0.76166</v>
      </c>
      <c r="G69">
        <v>24.238289999999999</v>
      </c>
      <c r="J69">
        <v>0.64412000000000003</v>
      </c>
    </row>
    <row r="70" spans="1:12" x14ac:dyDescent="0.25">
      <c r="A70">
        <v>11.896380000000001</v>
      </c>
      <c r="D70">
        <v>-0.75019000000000002</v>
      </c>
      <c r="G70">
        <v>24.721689999999999</v>
      </c>
      <c r="J70">
        <v>0.64144999999999996</v>
      </c>
    </row>
    <row r="71" spans="1:12" x14ac:dyDescent="0.25">
      <c r="A71">
        <v>10.337429999999999</v>
      </c>
      <c r="D71">
        <v>-0.75480999999999998</v>
      </c>
      <c r="G71">
        <v>22.351839999999999</v>
      </c>
      <c r="J71">
        <v>0.61272000000000004</v>
      </c>
    </row>
    <row r="72" spans="1:12" x14ac:dyDescent="0.25">
      <c r="A72">
        <v>10.892150000000001</v>
      </c>
      <c r="D72">
        <v>-0.73877000000000004</v>
      </c>
      <c r="G72">
        <v>24.05836</v>
      </c>
      <c r="J72">
        <v>0.61282000000000003</v>
      </c>
    </row>
    <row r="73" spans="1:12" x14ac:dyDescent="0.25">
      <c r="A73">
        <v>10.94483</v>
      </c>
      <c r="D73">
        <v>-0.76027999999999996</v>
      </c>
      <c r="G73">
        <v>23.526859999999999</v>
      </c>
      <c r="J73">
        <v>0.61189000000000004</v>
      </c>
    </row>
    <row r="74" spans="1:12" x14ac:dyDescent="0.25">
      <c r="A74">
        <v>9.7354000000000003</v>
      </c>
      <c r="D74">
        <v>-0.75488999999999995</v>
      </c>
      <c r="G74">
        <v>21.625920000000001</v>
      </c>
      <c r="J74">
        <v>0.59633999999999998</v>
      </c>
    </row>
    <row r="75" spans="1:12" x14ac:dyDescent="0.25">
      <c r="A75">
        <v>11.45504</v>
      </c>
      <c r="D75">
        <v>-0.76076999999999995</v>
      </c>
      <c r="G75">
        <v>24.742190000000001</v>
      </c>
      <c r="J75">
        <v>0.60855999999999999</v>
      </c>
    </row>
    <row r="76" spans="1:12" x14ac:dyDescent="0.25">
      <c r="A76">
        <v>10.47616</v>
      </c>
      <c r="D76">
        <v>-0.75949</v>
      </c>
      <c r="G76">
        <v>23.42062</v>
      </c>
      <c r="J76">
        <v>0.58896000000000004</v>
      </c>
    </row>
    <row r="77" spans="1:12" x14ac:dyDescent="0.25">
      <c r="A77">
        <v>11.6379</v>
      </c>
      <c r="D77">
        <v>-0.75787000000000004</v>
      </c>
      <c r="G77">
        <v>24.502859999999998</v>
      </c>
      <c r="J77">
        <v>0.62670999999999999</v>
      </c>
    </row>
    <row r="78" spans="1:12" x14ac:dyDescent="0.25">
      <c r="A78">
        <v>10.70213</v>
      </c>
      <c r="D78">
        <v>-0.75800000000000001</v>
      </c>
      <c r="G78">
        <v>22.564</v>
      </c>
      <c r="J78">
        <v>0.62572000000000005</v>
      </c>
    </row>
    <row r="79" spans="1:12" x14ac:dyDescent="0.25">
      <c r="A79">
        <v>11.21696</v>
      </c>
      <c r="D79">
        <v>-0.76100999999999996</v>
      </c>
      <c r="G79">
        <v>23.291920000000001</v>
      </c>
      <c r="J79">
        <v>0.63282000000000005</v>
      </c>
    </row>
    <row r="80" spans="1:12" x14ac:dyDescent="0.25">
      <c r="A80">
        <v>9.7283299999999997</v>
      </c>
      <c r="D80">
        <v>-0.75960000000000005</v>
      </c>
      <c r="G80">
        <v>20.725490000000001</v>
      </c>
      <c r="J80">
        <v>0.61794000000000004</v>
      </c>
      <c r="L80" t="s">
        <v>13</v>
      </c>
    </row>
    <row r="81" spans="1:12" x14ac:dyDescent="0.25">
      <c r="A81">
        <v>12.92393</v>
      </c>
      <c r="D81">
        <v>-0.75607999999999997</v>
      </c>
      <c r="G81">
        <v>25.697759999999999</v>
      </c>
      <c r="J81">
        <v>0.66517000000000004</v>
      </c>
    </row>
    <row r="82" spans="1:12" x14ac:dyDescent="0.25">
      <c r="A82">
        <v>13.293200000000001</v>
      </c>
      <c r="D82">
        <v>-0.76897000000000004</v>
      </c>
      <c r="G82">
        <v>25.08906</v>
      </c>
      <c r="J82">
        <v>0.68901999999999997</v>
      </c>
    </row>
    <row r="83" spans="1:12" x14ac:dyDescent="0.25">
      <c r="A83">
        <v>12.18276</v>
      </c>
      <c r="D83">
        <v>-0.77159999999999995</v>
      </c>
      <c r="G83">
        <v>24.126639999999998</v>
      </c>
      <c r="J83">
        <v>0.65442</v>
      </c>
    </row>
    <row r="84" spans="1:12" s="2" customFormat="1" x14ac:dyDescent="0.25">
      <c r="A84" s="2">
        <v>14.29</v>
      </c>
      <c r="D84" s="2">
        <v>-0.74565000000000003</v>
      </c>
      <c r="G84" s="2">
        <v>25.725729999999999</v>
      </c>
      <c r="J84" s="2">
        <v>0.74495</v>
      </c>
    </row>
    <row r="85" spans="1:12" x14ac:dyDescent="0.25">
      <c r="A85">
        <v>13.141870000000001</v>
      </c>
      <c r="D85">
        <v>-0.73799000000000003</v>
      </c>
      <c r="G85">
        <v>26.191310000000001</v>
      </c>
      <c r="J85">
        <v>0.67991000000000001</v>
      </c>
    </row>
    <row r="86" spans="1:12" x14ac:dyDescent="0.25">
      <c r="A86">
        <v>12.72678</v>
      </c>
      <c r="D86">
        <v>-0.74353999999999998</v>
      </c>
      <c r="G86">
        <v>25.959330000000001</v>
      </c>
      <c r="J86">
        <v>0.65934999999999999</v>
      </c>
    </row>
    <row r="87" spans="1:12" x14ac:dyDescent="0.25">
      <c r="A87">
        <v>13.16052</v>
      </c>
      <c r="D87">
        <v>-0.74482000000000004</v>
      </c>
      <c r="G87">
        <v>25.670750000000002</v>
      </c>
      <c r="J87">
        <v>0.68830999999999998</v>
      </c>
    </row>
    <row r="88" spans="1:12" x14ac:dyDescent="0.25">
      <c r="A88">
        <v>13.336080000000001</v>
      </c>
      <c r="D88">
        <v>-0.74094000000000004</v>
      </c>
      <c r="G88">
        <v>26.782910000000001</v>
      </c>
      <c r="J88">
        <v>0.67201999999999995</v>
      </c>
    </row>
    <row r="89" spans="1:12" x14ac:dyDescent="0.25">
      <c r="A89">
        <v>12.83447</v>
      </c>
      <c r="D89">
        <v>-0.75604000000000005</v>
      </c>
      <c r="G89">
        <v>26.243089999999999</v>
      </c>
      <c r="J89">
        <v>0.64688000000000001</v>
      </c>
    </row>
    <row r="90" spans="1:12" x14ac:dyDescent="0.25">
      <c r="A90">
        <v>12.88654</v>
      </c>
      <c r="D90">
        <v>-0.76607000000000003</v>
      </c>
      <c r="G90">
        <v>25.356390000000001</v>
      </c>
      <c r="J90">
        <v>0.66341000000000006</v>
      </c>
    </row>
    <row r="91" spans="1:12" x14ac:dyDescent="0.25">
      <c r="A91">
        <v>11.898490000000001</v>
      </c>
      <c r="D91">
        <v>-0.755</v>
      </c>
      <c r="G91">
        <v>25.698560000000001</v>
      </c>
      <c r="J91">
        <v>0.61324999999999996</v>
      </c>
    </row>
    <row r="92" spans="1:12" x14ac:dyDescent="0.25">
      <c r="A92">
        <v>11.986129999999999</v>
      </c>
      <c r="D92">
        <v>-0.74275999999999998</v>
      </c>
      <c r="G92">
        <v>25.84582</v>
      </c>
      <c r="J92">
        <v>0.62436000000000003</v>
      </c>
    </row>
    <row r="93" spans="1:12" x14ac:dyDescent="0.25">
      <c r="A93">
        <v>11.80301</v>
      </c>
      <c r="D93">
        <v>-0.74209999999999998</v>
      </c>
      <c r="G93">
        <v>24.82639</v>
      </c>
      <c r="J93">
        <v>0.64063999999999999</v>
      </c>
    </row>
    <row r="94" spans="1:12" x14ac:dyDescent="0.25">
      <c r="A94">
        <v>12.55336</v>
      </c>
      <c r="D94">
        <v>-0.74189000000000005</v>
      </c>
      <c r="G94">
        <v>25.403960000000001</v>
      </c>
      <c r="J94">
        <v>0.66607000000000005</v>
      </c>
    </row>
    <row r="95" spans="1:12" x14ac:dyDescent="0.25">
      <c r="A95">
        <v>13.038180000000001</v>
      </c>
      <c r="D95">
        <v>-0.71411999999999998</v>
      </c>
      <c r="G95">
        <v>25.981680000000001</v>
      </c>
      <c r="J95">
        <v>0.70270999999999995</v>
      </c>
    </row>
    <row r="96" spans="1:12" x14ac:dyDescent="0.25">
      <c r="A96">
        <v>13.2437</v>
      </c>
      <c r="D96">
        <v>-0.75885999999999998</v>
      </c>
      <c r="G96">
        <v>25.196770000000001</v>
      </c>
      <c r="J96">
        <v>0.69262999999999997</v>
      </c>
      <c r="L96" t="s">
        <v>14</v>
      </c>
    </row>
    <row r="97" spans="1:12" x14ac:dyDescent="0.25">
      <c r="A97">
        <v>12.45265</v>
      </c>
      <c r="D97">
        <v>-0.76651999999999998</v>
      </c>
      <c r="G97">
        <v>25.073650000000001</v>
      </c>
      <c r="J97">
        <v>0.64792000000000005</v>
      </c>
    </row>
    <row r="98" spans="1:12" x14ac:dyDescent="0.25">
      <c r="A98">
        <v>12.268090000000001</v>
      </c>
      <c r="D98">
        <v>-0.76712000000000002</v>
      </c>
      <c r="G98">
        <v>24.91198</v>
      </c>
      <c r="J98">
        <v>0.64195000000000002</v>
      </c>
    </row>
    <row r="99" spans="1:12" x14ac:dyDescent="0.25">
      <c r="A99">
        <v>10.569979999999999</v>
      </c>
      <c r="D99">
        <v>-0.67434000000000005</v>
      </c>
      <c r="G99">
        <v>25.007429999999999</v>
      </c>
      <c r="J99">
        <v>0.62680000000000002</v>
      </c>
    </row>
    <row r="100" spans="1:12" x14ac:dyDescent="0.25">
      <c r="A100">
        <v>12.33441</v>
      </c>
      <c r="D100">
        <v>-0.77117000000000002</v>
      </c>
      <c r="G100">
        <v>24.799060000000001</v>
      </c>
      <c r="J100">
        <v>0.64495999999999998</v>
      </c>
    </row>
    <row r="101" spans="1:12" x14ac:dyDescent="0.25">
      <c r="A101">
        <v>12.35938</v>
      </c>
      <c r="D101">
        <v>-0.75619999999999998</v>
      </c>
      <c r="G101">
        <v>24.217829999999999</v>
      </c>
      <c r="J101">
        <v>0.67488000000000004</v>
      </c>
    </row>
    <row r="102" spans="1:12" x14ac:dyDescent="0.25">
      <c r="A102">
        <v>11.8461</v>
      </c>
      <c r="D102">
        <v>-0.75544999999999995</v>
      </c>
      <c r="G102">
        <v>23.895389999999999</v>
      </c>
      <c r="J102">
        <v>0.65622999999999998</v>
      </c>
    </row>
    <row r="103" spans="1:12" x14ac:dyDescent="0.25">
      <c r="A103">
        <v>12.47906</v>
      </c>
      <c r="D103">
        <v>-0.75949</v>
      </c>
      <c r="G103">
        <v>24.38888</v>
      </c>
      <c r="J103">
        <v>0.67369999999999997</v>
      </c>
    </row>
    <row r="104" spans="1:12" x14ac:dyDescent="0.25">
      <c r="A104">
        <v>12.83497</v>
      </c>
      <c r="D104">
        <v>-0.78417000000000003</v>
      </c>
      <c r="G104">
        <v>25.529399999999999</v>
      </c>
      <c r="J104">
        <v>0.64112999999999998</v>
      </c>
    </row>
    <row r="105" spans="1:12" x14ac:dyDescent="0.25">
      <c r="A105">
        <v>11.86739</v>
      </c>
      <c r="D105">
        <v>-0.77656999999999998</v>
      </c>
      <c r="G105">
        <v>24.482289999999999</v>
      </c>
      <c r="J105">
        <v>0.62419999999999998</v>
      </c>
    </row>
    <row r="106" spans="1:12" x14ac:dyDescent="0.25">
      <c r="A106">
        <v>12.27237</v>
      </c>
      <c r="D106">
        <v>-0.78456999999999999</v>
      </c>
      <c r="G106">
        <v>24.75299</v>
      </c>
      <c r="J106">
        <v>0.63192999999999999</v>
      </c>
    </row>
    <row r="107" spans="1:12" x14ac:dyDescent="0.25">
      <c r="A107">
        <v>12.483639999999999</v>
      </c>
      <c r="D107">
        <v>-0.77575000000000005</v>
      </c>
      <c r="G107">
        <v>25.22073</v>
      </c>
      <c r="J107">
        <v>0.63805999999999996</v>
      </c>
    </row>
    <row r="108" spans="1:12" x14ac:dyDescent="0.25">
      <c r="A108">
        <v>11.893459999999999</v>
      </c>
      <c r="D108">
        <v>-0.68708999999999998</v>
      </c>
      <c r="G108">
        <v>24.869759999999999</v>
      </c>
      <c r="J108">
        <v>0.69601999999999997</v>
      </c>
    </row>
    <row r="109" spans="1:12" x14ac:dyDescent="0.25">
      <c r="A109">
        <v>12.014200000000001</v>
      </c>
      <c r="D109">
        <v>-0.75205</v>
      </c>
      <c r="G109">
        <v>25.116320000000002</v>
      </c>
      <c r="J109">
        <v>0.63605</v>
      </c>
      <c r="L109" t="s">
        <v>17</v>
      </c>
    </row>
    <row r="110" spans="1:12" x14ac:dyDescent="0.25">
      <c r="A110">
        <v>10.805899999999999</v>
      </c>
      <c r="D110">
        <v>-0.67908000000000002</v>
      </c>
      <c r="G110">
        <v>22.860520000000001</v>
      </c>
      <c r="J110">
        <v>0.69606999999999997</v>
      </c>
    </row>
    <row r="111" spans="1:12" x14ac:dyDescent="0.25">
      <c r="A111">
        <v>11.45426</v>
      </c>
      <c r="D111">
        <v>-0.69562000000000002</v>
      </c>
      <c r="G111">
        <v>24.149550000000001</v>
      </c>
      <c r="J111">
        <v>0.68184</v>
      </c>
    </row>
    <row r="112" spans="1:12" x14ac:dyDescent="0.25">
      <c r="A112">
        <v>10.22954</v>
      </c>
      <c r="D112">
        <v>-0.71525000000000005</v>
      </c>
      <c r="G112">
        <v>22.620419999999999</v>
      </c>
      <c r="J112">
        <v>0.63226000000000004</v>
      </c>
    </row>
    <row r="113" spans="1:12" x14ac:dyDescent="0.25">
      <c r="A113">
        <v>10.1128</v>
      </c>
      <c r="D113">
        <v>-0.69789999999999996</v>
      </c>
      <c r="G113">
        <v>22.051030000000001</v>
      </c>
      <c r="J113">
        <v>0.65712999999999999</v>
      </c>
    </row>
    <row r="114" spans="1:12" x14ac:dyDescent="0.25">
      <c r="A114">
        <v>10.93732</v>
      </c>
      <c r="D114">
        <v>-0.70418999999999998</v>
      </c>
      <c r="G114">
        <v>22.769010000000002</v>
      </c>
      <c r="J114">
        <v>0.68215000000000003</v>
      </c>
      <c r="L114" t="s">
        <v>19</v>
      </c>
    </row>
    <row r="115" spans="1:12" x14ac:dyDescent="0.25">
      <c r="A115">
        <v>10.478109999999999</v>
      </c>
      <c r="D115">
        <v>-0.77456999999999998</v>
      </c>
      <c r="G115">
        <v>22.942080000000001</v>
      </c>
      <c r="J115">
        <v>0.58964000000000005</v>
      </c>
    </row>
    <row r="116" spans="1:12" x14ac:dyDescent="0.25">
      <c r="A116">
        <v>9.6134699999999995</v>
      </c>
      <c r="D116">
        <v>-0.77903999999999995</v>
      </c>
      <c r="G116">
        <v>21.340140000000002</v>
      </c>
      <c r="J116">
        <v>0.57826</v>
      </c>
    </row>
    <row r="117" spans="1:12" x14ac:dyDescent="0.25">
      <c r="A117">
        <v>10.21515</v>
      </c>
      <c r="D117">
        <v>-0.76600999999999997</v>
      </c>
      <c r="G117">
        <v>21.700330000000001</v>
      </c>
      <c r="J117">
        <v>0.61453000000000002</v>
      </c>
    </row>
    <row r="118" spans="1:12" x14ac:dyDescent="0.25">
      <c r="A118">
        <v>8.2741500000000006</v>
      </c>
      <c r="D118">
        <v>-0.72194000000000003</v>
      </c>
      <c r="G118">
        <v>18.315239999999999</v>
      </c>
      <c r="J118">
        <v>0.62575999999999998</v>
      </c>
    </row>
    <row r="119" spans="1:12" x14ac:dyDescent="0.25">
      <c r="A119">
        <v>10.15929</v>
      </c>
      <c r="D119">
        <v>-0.75936000000000003</v>
      </c>
      <c r="G119">
        <v>22.617290000000001</v>
      </c>
      <c r="J119">
        <v>0.59153</v>
      </c>
    </row>
    <row r="120" spans="1:12" x14ac:dyDescent="0.25">
      <c r="A120">
        <v>9.1139799999999997</v>
      </c>
      <c r="D120">
        <v>-0.73463999999999996</v>
      </c>
      <c r="G120">
        <v>19.818259999999999</v>
      </c>
      <c r="J120">
        <v>0.62599000000000005</v>
      </c>
    </row>
    <row r="121" spans="1:12" x14ac:dyDescent="0.25">
      <c r="A121">
        <v>10.4642</v>
      </c>
      <c r="D121">
        <v>-0.76332</v>
      </c>
      <c r="G121">
        <v>24.740459999999999</v>
      </c>
      <c r="J121">
        <v>0.55410999999999999</v>
      </c>
      <c r="L121" t="s">
        <v>22</v>
      </c>
    </row>
    <row r="122" spans="1:12" x14ac:dyDescent="0.25">
      <c r="A122">
        <v>9.13232</v>
      </c>
      <c r="D122">
        <v>-0.73570000000000002</v>
      </c>
      <c r="G122">
        <v>20.488</v>
      </c>
      <c r="J122">
        <v>0.60587000000000002</v>
      </c>
    </row>
    <row r="123" spans="1:12" x14ac:dyDescent="0.25">
      <c r="A123">
        <v>8.6386099999999999</v>
      </c>
      <c r="D123">
        <v>-0.74156</v>
      </c>
      <c r="G123">
        <v>20.571770000000001</v>
      </c>
      <c r="J123">
        <v>0.56627000000000005</v>
      </c>
    </row>
    <row r="124" spans="1:12" x14ac:dyDescent="0.25">
      <c r="A124">
        <v>9.0436300000000003</v>
      </c>
      <c r="D124">
        <v>-0.74682999999999999</v>
      </c>
      <c r="G124">
        <v>20.683540000000001</v>
      </c>
      <c r="J124">
        <v>0.58545999999999998</v>
      </c>
      <c r="L124" t="s">
        <v>24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1B91E-9094-4A9A-A3EA-1D1043630426}">
  <dimension ref="A1:AR23"/>
  <sheetViews>
    <sheetView zoomScale="70" zoomScaleNormal="70" workbookViewId="0">
      <selection activeCell="A20" activeCellId="1" sqref="A16:XFD17 A20:XFD21"/>
    </sheetView>
  </sheetViews>
  <sheetFormatPr defaultRowHeight="15" x14ac:dyDescent="0.25"/>
  <cols>
    <col min="1" max="1" width="10" bestFit="1" customWidth="1"/>
    <col min="2" max="2" width="10.7109375" bestFit="1" customWidth="1"/>
    <col min="5" max="5" width="6.85546875" customWidth="1"/>
    <col min="7" max="7" width="10.7109375" bestFit="1" customWidth="1"/>
    <col min="10" max="10" width="6.5703125" customWidth="1"/>
    <col min="11" max="11" width="10" bestFit="1" customWidth="1"/>
    <col min="12" max="12" width="10.7109375" bestFit="1" customWidth="1"/>
    <col min="15" max="15" width="6.5703125" customWidth="1"/>
    <col min="20" max="20" width="6.42578125" customWidth="1"/>
    <col min="25" max="25" width="6.140625" customWidth="1"/>
    <col min="26" max="26" width="11" bestFit="1" customWidth="1"/>
    <col min="30" max="30" width="7" customWidth="1"/>
    <col min="31" max="31" width="10" bestFit="1" customWidth="1"/>
    <col min="35" max="35" width="5.85546875" customWidth="1"/>
    <col min="36" max="36" width="11" bestFit="1" customWidth="1"/>
    <col min="40" max="40" width="6.85546875" customWidth="1"/>
    <col min="41" max="41" width="10" bestFit="1" customWidth="1"/>
  </cols>
  <sheetData>
    <row r="1" spans="1:44" x14ac:dyDescent="0.25">
      <c r="A1" t="s">
        <v>29</v>
      </c>
      <c r="B1" t="s">
        <v>32</v>
      </c>
      <c r="F1" t="s">
        <v>30</v>
      </c>
      <c r="G1" t="s">
        <v>32</v>
      </c>
      <c r="K1" t="s">
        <v>31</v>
      </c>
      <c r="L1" t="s">
        <v>32</v>
      </c>
      <c r="P1" t="s">
        <v>29</v>
      </c>
      <c r="Q1" t="s">
        <v>33</v>
      </c>
      <c r="U1" t="s">
        <v>30</v>
      </c>
      <c r="V1" t="s">
        <v>33</v>
      </c>
      <c r="Z1" t="s">
        <v>31</v>
      </c>
      <c r="AA1" t="s">
        <v>33</v>
      </c>
      <c r="AE1" t="s">
        <v>29</v>
      </c>
      <c r="AF1" t="s">
        <v>34</v>
      </c>
      <c r="AJ1" t="s">
        <v>30</v>
      </c>
      <c r="AK1" t="s">
        <v>34</v>
      </c>
      <c r="AO1" t="s">
        <v>31</v>
      </c>
      <c r="AP1" t="s">
        <v>34</v>
      </c>
    </row>
    <row r="2" spans="1:44" x14ac:dyDescent="0.25">
      <c r="A2" t="s">
        <v>1</v>
      </c>
      <c r="B2" t="s">
        <v>0</v>
      </c>
      <c r="C2" t="s">
        <v>2</v>
      </c>
      <c r="D2" t="s">
        <v>4</v>
      </c>
      <c r="F2" t="s">
        <v>1</v>
      </c>
      <c r="G2" t="s">
        <v>0</v>
      </c>
      <c r="H2" t="s">
        <v>2</v>
      </c>
      <c r="I2" t="s">
        <v>4</v>
      </c>
      <c r="K2" t="s">
        <v>1</v>
      </c>
      <c r="L2" t="s">
        <v>0</v>
      </c>
      <c r="M2" t="s">
        <v>2</v>
      </c>
      <c r="N2" t="s">
        <v>4</v>
      </c>
      <c r="P2" t="s">
        <v>1</v>
      </c>
      <c r="Q2" t="s">
        <v>0</v>
      </c>
      <c r="R2" t="s">
        <v>2</v>
      </c>
      <c r="S2" t="s">
        <v>4</v>
      </c>
      <c r="U2" t="s">
        <v>1</v>
      </c>
      <c r="V2" t="s">
        <v>0</v>
      </c>
      <c r="W2" t="s">
        <v>2</v>
      </c>
      <c r="X2" t="s">
        <v>4</v>
      </c>
      <c r="Z2" t="s">
        <v>1</v>
      </c>
      <c r="AA2" t="s">
        <v>0</v>
      </c>
      <c r="AB2" t="s">
        <v>2</v>
      </c>
      <c r="AC2" t="s">
        <v>4</v>
      </c>
      <c r="AE2" t="s">
        <v>1</v>
      </c>
      <c r="AF2" t="s">
        <v>0</v>
      </c>
      <c r="AG2" t="s">
        <v>2</v>
      </c>
      <c r="AH2" t="s">
        <v>4</v>
      </c>
      <c r="AJ2" t="s">
        <v>1</v>
      </c>
      <c r="AK2" t="s">
        <v>0</v>
      </c>
      <c r="AL2" t="s">
        <v>2</v>
      </c>
      <c r="AM2" t="s">
        <v>4</v>
      </c>
      <c r="AO2" t="s">
        <v>1</v>
      </c>
      <c r="AP2" t="s">
        <v>0</v>
      </c>
      <c r="AQ2" t="s">
        <v>2</v>
      </c>
      <c r="AR2" t="s">
        <v>4</v>
      </c>
    </row>
    <row r="3" spans="1:44" x14ac:dyDescent="0.25">
      <c r="A3">
        <v>5.46014</v>
      </c>
      <c r="B3">
        <v>-0.68086999999999998</v>
      </c>
      <c r="F3">
        <v>3.2014</v>
      </c>
      <c r="G3">
        <v>-0.53725000000000001</v>
      </c>
      <c r="K3">
        <v>2.1869900000000002</v>
      </c>
      <c r="L3">
        <v>-0.53305999999999998</v>
      </c>
      <c r="P3">
        <v>5.1251800000000003</v>
      </c>
      <c r="Q3">
        <v>-0.66971999999999998</v>
      </c>
      <c r="R3">
        <v>15.933669999999999</v>
      </c>
      <c r="S3">
        <v>0.48027999999999998</v>
      </c>
      <c r="U3">
        <v>5.0327200000000003</v>
      </c>
      <c r="V3">
        <v>-0.57584999999999997</v>
      </c>
      <c r="W3">
        <v>15.08675</v>
      </c>
      <c r="X3">
        <v>0.57930000000000004</v>
      </c>
      <c r="Z3">
        <v>4.1705899999999998</v>
      </c>
      <c r="AA3">
        <v>-0.58496000000000004</v>
      </c>
      <c r="AB3">
        <v>13.14964</v>
      </c>
      <c r="AC3">
        <v>0.54220000000000002</v>
      </c>
      <c r="AE3">
        <v>5.7751400000000004</v>
      </c>
      <c r="AF3">
        <v>-0.69872999999999996</v>
      </c>
      <c r="AG3">
        <v>16.015149999999998</v>
      </c>
      <c r="AH3">
        <v>0.51609000000000005</v>
      </c>
      <c r="AJ3">
        <v>2.5128400000000002</v>
      </c>
      <c r="AK3">
        <v>-0.56962999999999997</v>
      </c>
      <c r="AL3">
        <v>11.46941</v>
      </c>
      <c r="AM3">
        <v>0.38462000000000002</v>
      </c>
      <c r="AO3">
        <v>1.8234600000000001</v>
      </c>
      <c r="AP3">
        <v>-0.56054999999999999</v>
      </c>
      <c r="AQ3">
        <v>9.2716700000000003</v>
      </c>
      <c r="AR3">
        <v>0.35085</v>
      </c>
    </row>
    <row r="4" spans="1:44" x14ac:dyDescent="0.25">
      <c r="A4">
        <v>4.9655500000000004</v>
      </c>
      <c r="B4">
        <v>-0.65856999999999999</v>
      </c>
      <c r="F4">
        <v>3.6067499999999999</v>
      </c>
      <c r="G4">
        <v>-0.54740999999999995</v>
      </c>
      <c r="K4">
        <v>3.1912799999999999</v>
      </c>
      <c r="L4">
        <v>-0.55715000000000003</v>
      </c>
      <c r="P4">
        <v>4.0232999999999999</v>
      </c>
      <c r="Q4">
        <v>-0.63321000000000005</v>
      </c>
      <c r="R4">
        <v>13.965339999999999</v>
      </c>
      <c r="S4">
        <v>0.45496999999999999</v>
      </c>
      <c r="U4">
        <v>4.9734299999999996</v>
      </c>
      <c r="V4">
        <v>-0.5605</v>
      </c>
      <c r="W4">
        <v>16.57039</v>
      </c>
      <c r="X4">
        <v>0.53547999999999996</v>
      </c>
      <c r="Z4">
        <v>9.2215399999999992</v>
      </c>
      <c r="AA4">
        <v>-0.63158000000000003</v>
      </c>
      <c r="AB4">
        <v>22.635390000000001</v>
      </c>
      <c r="AC4">
        <v>0.64503999999999995</v>
      </c>
      <c r="AE4">
        <v>5.7807000000000004</v>
      </c>
      <c r="AF4">
        <v>-0.68940000000000001</v>
      </c>
      <c r="AG4">
        <v>14.7781</v>
      </c>
      <c r="AH4">
        <v>0.56740000000000002</v>
      </c>
      <c r="AJ4">
        <v>3.64086</v>
      </c>
      <c r="AK4">
        <v>-0.53573000000000004</v>
      </c>
      <c r="AL4">
        <v>14.392110000000001</v>
      </c>
      <c r="AM4">
        <v>0.47221000000000002</v>
      </c>
      <c r="AO4">
        <v>2.7977699999999999</v>
      </c>
      <c r="AP4">
        <v>-0.53810000000000002</v>
      </c>
      <c r="AQ4">
        <v>16.44331</v>
      </c>
      <c r="AR4">
        <v>0.31619999999999998</v>
      </c>
    </row>
    <row r="5" spans="1:44" x14ac:dyDescent="0.25">
      <c r="A5">
        <v>3.76695</v>
      </c>
      <c r="B5">
        <v>-0.64587000000000006</v>
      </c>
      <c r="F5">
        <v>5.9347700000000003</v>
      </c>
      <c r="G5">
        <v>-0.61558999999999997</v>
      </c>
      <c r="K5">
        <v>2.2833999999999999</v>
      </c>
      <c r="L5">
        <v>-0.57752000000000003</v>
      </c>
      <c r="P5">
        <v>2.1722600000000001</v>
      </c>
      <c r="Q5">
        <v>-0.59750000000000003</v>
      </c>
      <c r="R5">
        <v>10.99311</v>
      </c>
      <c r="S5">
        <v>0.33072000000000001</v>
      </c>
      <c r="U5">
        <v>10.154529999999999</v>
      </c>
      <c r="V5">
        <v>-0.65995000000000004</v>
      </c>
      <c r="W5">
        <v>26.644169999999999</v>
      </c>
      <c r="X5">
        <v>0.57750000000000001</v>
      </c>
      <c r="Z5">
        <v>3.46393</v>
      </c>
      <c r="AA5">
        <v>-0.56142999999999998</v>
      </c>
      <c r="AB5">
        <v>14.342079999999999</v>
      </c>
      <c r="AC5">
        <v>0.43019000000000002</v>
      </c>
      <c r="AE5">
        <v>4.3982599999999996</v>
      </c>
      <c r="AF5">
        <v>-0.67927000000000004</v>
      </c>
      <c r="AG5">
        <v>13.11778</v>
      </c>
      <c r="AH5">
        <v>0.49359999999999998</v>
      </c>
      <c r="AJ5">
        <v>6.3720800000000004</v>
      </c>
      <c r="AK5">
        <v>-0.56408000000000003</v>
      </c>
      <c r="AL5">
        <v>25.7624</v>
      </c>
      <c r="AM5">
        <v>0.43847999999999998</v>
      </c>
      <c r="AO5">
        <v>2.5523699999999998</v>
      </c>
      <c r="AP5">
        <v>-0.58609</v>
      </c>
      <c r="AQ5">
        <v>11.961349999999999</v>
      </c>
      <c r="AR5">
        <v>0.36408000000000001</v>
      </c>
    </row>
    <row r="6" spans="1:44" x14ac:dyDescent="0.25">
      <c r="A6">
        <v>6.2843400000000003</v>
      </c>
      <c r="B6">
        <v>-0.70591000000000004</v>
      </c>
      <c r="F6">
        <v>4.0508699999999997</v>
      </c>
      <c r="G6">
        <v>-0.49986999999999998</v>
      </c>
      <c r="K6">
        <v>1.4589099999999999</v>
      </c>
      <c r="L6">
        <v>-0.57189000000000001</v>
      </c>
      <c r="P6">
        <v>6.7367699999999999</v>
      </c>
      <c r="Q6">
        <v>-0.70648999999999995</v>
      </c>
      <c r="R6">
        <v>17.831910000000001</v>
      </c>
      <c r="S6">
        <v>0.53473999999999999</v>
      </c>
      <c r="U6">
        <v>3.8987699999999998</v>
      </c>
      <c r="V6">
        <v>-0.48515999999999998</v>
      </c>
      <c r="W6">
        <v>15.64457</v>
      </c>
      <c r="X6">
        <v>0.51366000000000001</v>
      </c>
      <c r="Z6">
        <v>2.3134600000000001</v>
      </c>
      <c r="AA6">
        <v>-0.54586999999999997</v>
      </c>
      <c r="AB6">
        <v>8.3838799999999996</v>
      </c>
      <c r="AC6">
        <v>0.50551000000000001</v>
      </c>
      <c r="AE6">
        <v>6.3598499999999998</v>
      </c>
      <c r="AF6">
        <v>-0.71319999999999995</v>
      </c>
      <c r="AG6">
        <v>17.606310000000001</v>
      </c>
      <c r="AH6">
        <v>0.50648000000000004</v>
      </c>
      <c r="AJ6">
        <v>4.1162999999999998</v>
      </c>
      <c r="AK6">
        <v>-0.51748000000000005</v>
      </c>
      <c r="AL6">
        <v>15.243819999999999</v>
      </c>
      <c r="AM6">
        <v>0.52181999999999995</v>
      </c>
      <c r="AO6">
        <v>1.5758000000000001</v>
      </c>
      <c r="AP6">
        <v>-0.55037000000000003</v>
      </c>
      <c r="AQ6">
        <v>6.7739599999999998</v>
      </c>
      <c r="AR6">
        <v>0.42266999999999999</v>
      </c>
    </row>
    <row r="7" spans="1:44" x14ac:dyDescent="0.25">
      <c r="A7">
        <v>9.3550500000000003</v>
      </c>
      <c r="B7">
        <v>-0.74768000000000001</v>
      </c>
      <c r="F7">
        <v>5.3141999999999996</v>
      </c>
      <c r="G7">
        <v>-0.51022999999999996</v>
      </c>
      <c r="K7">
        <v>2.7201200000000001</v>
      </c>
      <c r="L7">
        <v>-0.47244000000000003</v>
      </c>
      <c r="P7">
        <v>10.63287</v>
      </c>
      <c r="Q7">
        <v>-0.75170999999999999</v>
      </c>
      <c r="R7">
        <v>21.531459999999999</v>
      </c>
      <c r="S7">
        <v>0.65693999999999997</v>
      </c>
      <c r="U7">
        <v>5.9652700000000003</v>
      </c>
      <c r="V7">
        <v>-0.50902000000000003</v>
      </c>
      <c r="W7">
        <v>21.182320000000001</v>
      </c>
      <c r="X7">
        <v>0.55325000000000002</v>
      </c>
      <c r="Z7">
        <v>2.2717700000000001</v>
      </c>
      <c r="AA7">
        <v>-0.45315</v>
      </c>
      <c r="AB7">
        <v>11.2125</v>
      </c>
      <c r="AC7">
        <v>0.44711000000000001</v>
      </c>
      <c r="AE7">
        <v>9.0436300000000003</v>
      </c>
      <c r="AF7">
        <v>-0.74682999999999999</v>
      </c>
      <c r="AG7">
        <v>20.683540000000001</v>
      </c>
      <c r="AH7">
        <v>0.58545999999999998</v>
      </c>
      <c r="AJ7">
        <v>5.4897999999999998</v>
      </c>
      <c r="AK7">
        <v>-0.5232</v>
      </c>
      <c r="AL7">
        <v>19.935929999999999</v>
      </c>
      <c r="AM7">
        <v>0.52632000000000001</v>
      </c>
      <c r="AO7">
        <v>2.5781299999999998</v>
      </c>
      <c r="AP7">
        <v>-0.49274000000000001</v>
      </c>
      <c r="AQ7">
        <v>11.12584</v>
      </c>
      <c r="AR7">
        <v>0.47027000000000002</v>
      </c>
    </row>
    <row r="8" spans="1:44" x14ac:dyDescent="0.25">
      <c r="A8">
        <v>8.5867100000000001</v>
      </c>
      <c r="B8">
        <v>-0.74443000000000004</v>
      </c>
      <c r="F8">
        <v>6.6999700000000004</v>
      </c>
      <c r="G8">
        <v>-0.55103999999999997</v>
      </c>
      <c r="K8">
        <v>4.1920999999999999</v>
      </c>
      <c r="L8">
        <v>-0.56642999999999999</v>
      </c>
      <c r="P8">
        <v>9.5556099999999997</v>
      </c>
      <c r="Q8">
        <v>-0.74538000000000004</v>
      </c>
      <c r="R8">
        <v>21.11551</v>
      </c>
      <c r="S8">
        <v>0.60712999999999995</v>
      </c>
      <c r="U8">
        <v>9.6609499999999997</v>
      </c>
      <c r="V8">
        <v>-0.60733999999999999</v>
      </c>
      <c r="W8">
        <v>27.096209999999999</v>
      </c>
      <c r="X8">
        <v>0.58706000000000003</v>
      </c>
      <c r="Z8">
        <v>10.492990000000001</v>
      </c>
      <c r="AA8">
        <v>-0.65407000000000004</v>
      </c>
      <c r="AB8">
        <v>26.55912</v>
      </c>
      <c r="AC8">
        <v>0.60404000000000002</v>
      </c>
      <c r="AE8">
        <v>8.6386099999999999</v>
      </c>
      <c r="AF8">
        <v>-0.74156</v>
      </c>
      <c r="AG8">
        <v>20.571770000000001</v>
      </c>
      <c r="AH8">
        <v>0.56627000000000005</v>
      </c>
      <c r="AJ8">
        <v>7.1866199999999996</v>
      </c>
      <c r="AK8">
        <v>-0.52051000000000003</v>
      </c>
      <c r="AL8">
        <v>26.373909999999999</v>
      </c>
      <c r="AM8">
        <v>0.52349999999999997</v>
      </c>
      <c r="AO8">
        <v>4.6905700000000001</v>
      </c>
      <c r="AP8">
        <v>-0.50134999999999996</v>
      </c>
      <c r="AQ8">
        <v>23.87688</v>
      </c>
      <c r="AR8">
        <v>0.39184000000000002</v>
      </c>
    </row>
    <row r="9" spans="1:44" x14ac:dyDescent="0.25">
      <c r="A9">
        <v>7.0120399999999998</v>
      </c>
      <c r="B9">
        <v>-0.70925000000000005</v>
      </c>
      <c r="F9">
        <v>4.41357</v>
      </c>
      <c r="G9">
        <v>-0.52873000000000003</v>
      </c>
      <c r="K9">
        <v>2.5033500000000002</v>
      </c>
      <c r="L9">
        <v>-0.49136999999999997</v>
      </c>
      <c r="P9">
        <v>4.9478299999999997</v>
      </c>
      <c r="Q9">
        <v>-0.63787000000000005</v>
      </c>
      <c r="R9">
        <v>17.932310000000001</v>
      </c>
      <c r="S9">
        <v>0.43256</v>
      </c>
      <c r="U9">
        <v>4.9362000000000004</v>
      </c>
      <c r="V9">
        <v>-0.51485999999999998</v>
      </c>
      <c r="W9">
        <v>17.32555</v>
      </c>
      <c r="X9">
        <v>0.55337999999999998</v>
      </c>
      <c r="Z9">
        <v>3.1379700000000001</v>
      </c>
      <c r="AA9">
        <v>-0.49504999999999999</v>
      </c>
      <c r="AB9">
        <v>13.574859999999999</v>
      </c>
      <c r="AC9">
        <v>0.46694999999999998</v>
      </c>
      <c r="AE9">
        <v>9.0293100000000006</v>
      </c>
      <c r="AF9">
        <v>-0.72782999999999998</v>
      </c>
      <c r="AG9">
        <v>19.15559</v>
      </c>
      <c r="AH9">
        <v>0.64763000000000004</v>
      </c>
      <c r="AJ9">
        <v>4.6763599999999999</v>
      </c>
      <c r="AK9">
        <v>-0.54162999999999994</v>
      </c>
      <c r="AL9">
        <v>16.382079999999998</v>
      </c>
      <c r="AM9">
        <v>0.52703</v>
      </c>
      <c r="AO9">
        <v>2.4310800000000001</v>
      </c>
      <c r="AP9">
        <v>-0.49752000000000002</v>
      </c>
      <c r="AQ9">
        <v>11.483280000000001</v>
      </c>
      <c r="AR9">
        <v>0.42552000000000001</v>
      </c>
    </row>
    <row r="10" spans="1:44" x14ac:dyDescent="0.25">
      <c r="A10">
        <v>10.43488</v>
      </c>
      <c r="B10">
        <v>-0.73087000000000002</v>
      </c>
      <c r="F10">
        <v>5.6501099999999997</v>
      </c>
      <c r="G10">
        <v>-0.60114000000000001</v>
      </c>
      <c r="K10">
        <v>3.35575</v>
      </c>
      <c r="L10">
        <v>-0.43370999999999998</v>
      </c>
      <c r="P10">
        <v>11.80294</v>
      </c>
      <c r="Q10">
        <v>-0.73851999999999995</v>
      </c>
      <c r="R10">
        <v>21.92512</v>
      </c>
      <c r="S10">
        <v>0.72892999999999997</v>
      </c>
      <c r="U10">
        <v>7.4502899999999999</v>
      </c>
      <c r="V10">
        <v>-0.63485999999999998</v>
      </c>
      <c r="W10">
        <v>20.26097</v>
      </c>
      <c r="X10">
        <v>0.57921</v>
      </c>
      <c r="Z10">
        <v>5.7221799999999998</v>
      </c>
      <c r="AA10">
        <v>-0.54288999999999998</v>
      </c>
      <c r="AB10">
        <v>20.131720000000001</v>
      </c>
      <c r="AC10">
        <v>0.52356000000000003</v>
      </c>
      <c r="AE10">
        <v>9.13232</v>
      </c>
      <c r="AF10">
        <v>-0.73570000000000002</v>
      </c>
      <c r="AG10">
        <v>20.488</v>
      </c>
      <c r="AH10">
        <v>0.60587000000000002</v>
      </c>
      <c r="AJ10">
        <v>4.6660700000000004</v>
      </c>
      <c r="AK10">
        <v>-0.63887000000000005</v>
      </c>
      <c r="AL10">
        <v>17.265789999999999</v>
      </c>
      <c r="AM10">
        <v>0.42301</v>
      </c>
      <c r="AO10">
        <v>2.6596000000000002</v>
      </c>
      <c r="AP10">
        <v>-0.49296000000000001</v>
      </c>
      <c r="AQ10">
        <v>15.3027</v>
      </c>
      <c r="AR10">
        <v>0.35255999999999998</v>
      </c>
    </row>
    <row r="14" spans="1:44" x14ac:dyDescent="0.25">
      <c r="A14" t="s">
        <v>24</v>
      </c>
    </row>
    <row r="16" spans="1:44" x14ac:dyDescent="0.25">
      <c r="A16" t="s">
        <v>25</v>
      </c>
      <c r="F16" t="s">
        <v>25</v>
      </c>
      <c r="K16" t="s">
        <v>25</v>
      </c>
      <c r="P16" t="s">
        <v>25</v>
      </c>
      <c r="U16" t="s">
        <v>25</v>
      </c>
      <c r="Z16" t="s">
        <v>25</v>
      </c>
      <c r="AE16" t="s">
        <v>25</v>
      </c>
      <c r="AJ16" t="s">
        <v>25</v>
      </c>
      <c r="AO16" t="s">
        <v>25</v>
      </c>
    </row>
    <row r="17" spans="1:44" x14ac:dyDescent="0.25">
      <c r="A17" t="s">
        <v>1</v>
      </c>
      <c r="B17" t="s">
        <v>0</v>
      </c>
      <c r="C17" t="s">
        <v>2</v>
      </c>
      <c r="D17" t="s">
        <v>4</v>
      </c>
      <c r="F17" t="s">
        <v>1</v>
      </c>
      <c r="G17" t="s">
        <v>0</v>
      </c>
      <c r="H17" t="s">
        <v>2</v>
      </c>
      <c r="I17" t="s">
        <v>4</v>
      </c>
      <c r="K17" t="s">
        <v>1</v>
      </c>
      <c r="L17" t="s">
        <v>0</v>
      </c>
      <c r="M17" t="s">
        <v>2</v>
      </c>
      <c r="N17" t="s">
        <v>4</v>
      </c>
      <c r="P17" t="s">
        <v>1</v>
      </c>
      <c r="Q17" t="s">
        <v>0</v>
      </c>
      <c r="R17" t="s">
        <v>2</v>
      </c>
      <c r="S17" t="s">
        <v>4</v>
      </c>
      <c r="U17" t="s">
        <v>1</v>
      </c>
      <c r="V17" t="s">
        <v>0</v>
      </c>
      <c r="W17" t="s">
        <v>2</v>
      </c>
      <c r="X17" t="s">
        <v>4</v>
      </c>
      <c r="Z17" t="s">
        <v>1</v>
      </c>
      <c r="AA17" t="s">
        <v>0</v>
      </c>
      <c r="AB17" t="s">
        <v>2</v>
      </c>
      <c r="AC17" t="s">
        <v>4</v>
      </c>
      <c r="AE17" t="s">
        <v>1</v>
      </c>
      <c r="AF17" t="s">
        <v>0</v>
      </c>
      <c r="AG17" t="s">
        <v>2</v>
      </c>
      <c r="AH17" t="s">
        <v>4</v>
      </c>
      <c r="AJ17" t="s">
        <v>1</v>
      </c>
      <c r="AK17" t="s">
        <v>0</v>
      </c>
      <c r="AL17" t="s">
        <v>2</v>
      </c>
      <c r="AM17" t="s">
        <v>4</v>
      </c>
      <c r="AO17" t="s">
        <v>1</v>
      </c>
      <c r="AP17" t="s">
        <v>0</v>
      </c>
      <c r="AQ17" t="s">
        <v>2</v>
      </c>
      <c r="AR17" t="s">
        <v>4</v>
      </c>
    </row>
    <row r="18" spans="1:44" s="1" customFormat="1" x14ac:dyDescent="0.25">
      <c r="A18" s="1">
        <f>AVERAGE(A3:A10)</f>
        <v>6.9832074999999998</v>
      </c>
      <c r="B18" s="1">
        <f>AVERAGE(B3:B10)</f>
        <v>-0.70293125000000012</v>
      </c>
      <c r="F18" s="1">
        <f>AVERAGE(F3:F10)</f>
        <v>4.8589549999999999</v>
      </c>
      <c r="G18" s="1">
        <f>AVERAGE(G3:G10)</f>
        <v>-0.54890749999999999</v>
      </c>
      <c r="K18" s="1">
        <f>AVERAGE(K3:K10)</f>
        <v>2.7364875000000004</v>
      </c>
      <c r="L18" s="1">
        <f>AVERAGE(L3:L10)</f>
        <v>-0.52544625</v>
      </c>
      <c r="P18" s="1">
        <f>AVERAGE(P3:P10)</f>
        <v>6.8745950000000002</v>
      </c>
      <c r="Q18" s="1">
        <f t="shared" ref="Q18:S18" si="0">AVERAGE(Q3:Q10)</f>
        <v>-0.68505000000000016</v>
      </c>
      <c r="R18" s="1">
        <f t="shared" si="0"/>
        <v>17.65355375</v>
      </c>
      <c r="S18" s="1">
        <f t="shared" si="0"/>
        <v>0.52828374999999994</v>
      </c>
      <c r="U18" s="1">
        <f>AVERAGE(U3:U10)</f>
        <v>6.5090200000000005</v>
      </c>
      <c r="V18" s="1">
        <f t="shared" ref="V18:X18" si="1">AVERAGE(V3:V10)</f>
        <v>-0.56844250000000007</v>
      </c>
      <c r="W18" s="1">
        <f t="shared" si="1"/>
        <v>19.976366249999998</v>
      </c>
      <c r="X18" s="1">
        <f t="shared" si="1"/>
        <v>0.55985499999999999</v>
      </c>
      <c r="Z18" s="1">
        <f>AVERAGE(Z3:Z10)</f>
        <v>5.0993037500000007</v>
      </c>
      <c r="AA18" s="1">
        <f t="shared" ref="AA18:AC18" si="2">AVERAGE(AA3:AA10)</f>
        <v>-0.55862500000000004</v>
      </c>
      <c r="AB18" s="1">
        <f t="shared" si="2"/>
        <v>16.248648750000001</v>
      </c>
      <c r="AC18" s="1">
        <f t="shared" si="2"/>
        <v>0.52057500000000001</v>
      </c>
      <c r="AE18" s="1">
        <f>AVERAGE(AE3:AE10)</f>
        <v>7.2697275000000001</v>
      </c>
      <c r="AF18" s="1">
        <f t="shared" ref="AF18:AH18" si="3">AVERAGE(AF3:AF10)</f>
        <v>-0.71656500000000012</v>
      </c>
      <c r="AG18" s="1">
        <f t="shared" si="3"/>
        <v>17.802030000000002</v>
      </c>
      <c r="AH18" s="1">
        <f t="shared" si="3"/>
        <v>0.56109999999999993</v>
      </c>
      <c r="AJ18" s="1">
        <f>AVERAGE(AJ3:AJ10)</f>
        <v>4.8326162500000001</v>
      </c>
      <c r="AK18" s="1">
        <f t="shared" ref="AK18:AM18" si="4">AVERAGE(AK3:AK10)</f>
        <v>-0.55139125000000011</v>
      </c>
      <c r="AL18" s="1">
        <f t="shared" si="4"/>
        <v>18.353181249999999</v>
      </c>
      <c r="AM18" s="1">
        <f t="shared" si="4"/>
        <v>0.47712374999999996</v>
      </c>
      <c r="AO18" s="1">
        <f>AVERAGE(AO3:AO10)</f>
        <v>2.6385975000000004</v>
      </c>
      <c r="AP18" s="1">
        <f t="shared" ref="AP18:AR18" si="5">AVERAGE(AP3:AP10)</f>
        <v>-0.52746000000000004</v>
      </c>
      <c r="AQ18" s="1">
        <f t="shared" si="5"/>
        <v>13.279873750000002</v>
      </c>
      <c r="AR18" s="1">
        <f t="shared" si="5"/>
        <v>0.38674874999999997</v>
      </c>
    </row>
    <row r="20" spans="1:44" x14ac:dyDescent="0.25">
      <c r="A20" t="s">
        <v>35</v>
      </c>
      <c r="F20" t="s">
        <v>35</v>
      </c>
      <c r="K20" t="s">
        <v>35</v>
      </c>
      <c r="P20" t="s">
        <v>35</v>
      </c>
      <c r="U20" t="s">
        <v>35</v>
      </c>
      <c r="Z20" t="s">
        <v>35</v>
      </c>
      <c r="AE20" t="s">
        <v>35</v>
      </c>
      <c r="AJ20" t="s">
        <v>35</v>
      </c>
      <c r="AO20" t="s">
        <v>35</v>
      </c>
    </row>
    <row r="21" spans="1:44" x14ac:dyDescent="0.25">
      <c r="A21" t="s">
        <v>1</v>
      </c>
      <c r="B21" t="s">
        <v>0</v>
      </c>
      <c r="C21" t="s">
        <v>2</v>
      </c>
      <c r="D21" t="s">
        <v>4</v>
      </c>
      <c r="F21" t="s">
        <v>1</v>
      </c>
      <c r="G21" t="s">
        <v>0</v>
      </c>
      <c r="H21" t="s">
        <v>2</v>
      </c>
      <c r="I21" t="s">
        <v>4</v>
      </c>
      <c r="K21" t="s">
        <v>1</v>
      </c>
      <c r="L21" t="s">
        <v>0</v>
      </c>
      <c r="M21" t="s">
        <v>2</v>
      </c>
      <c r="N21" t="s">
        <v>4</v>
      </c>
      <c r="P21" t="s">
        <v>1</v>
      </c>
      <c r="Q21" t="s">
        <v>0</v>
      </c>
      <c r="R21" t="s">
        <v>2</v>
      </c>
      <c r="S21" t="s">
        <v>4</v>
      </c>
      <c r="U21" t="s">
        <v>1</v>
      </c>
      <c r="V21" t="s">
        <v>0</v>
      </c>
      <c r="W21" t="s">
        <v>2</v>
      </c>
      <c r="X21" t="s">
        <v>4</v>
      </c>
      <c r="Z21" t="s">
        <v>1</v>
      </c>
      <c r="AA21" t="s">
        <v>0</v>
      </c>
      <c r="AB21" t="s">
        <v>2</v>
      </c>
      <c r="AC21" t="s">
        <v>4</v>
      </c>
      <c r="AE21" t="s">
        <v>1</v>
      </c>
      <c r="AF21" t="s">
        <v>0</v>
      </c>
      <c r="AG21" t="s">
        <v>2</v>
      </c>
      <c r="AH21" t="s">
        <v>4</v>
      </c>
      <c r="AJ21" t="s">
        <v>1</v>
      </c>
      <c r="AK21" t="s">
        <v>0</v>
      </c>
      <c r="AL21" t="s">
        <v>2</v>
      </c>
      <c r="AM21" t="s">
        <v>4</v>
      </c>
      <c r="AO21" t="s">
        <v>1</v>
      </c>
      <c r="AP21" t="s">
        <v>0</v>
      </c>
      <c r="AQ21" t="s">
        <v>2</v>
      </c>
      <c r="AR21" t="s">
        <v>4</v>
      </c>
    </row>
    <row r="22" spans="1:44" s="1" customFormat="1" x14ac:dyDescent="0.25">
      <c r="A22" s="1">
        <f>MAX(A3:A10)</f>
        <v>10.43488</v>
      </c>
      <c r="B22" s="1">
        <v>-0.73087000000000002</v>
      </c>
      <c r="F22" s="1">
        <f>MAX(F3:F10)</f>
        <v>6.6999700000000004</v>
      </c>
      <c r="G22" s="1">
        <v>-0.55103999999999997</v>
      </c>
      <c r="K22" s="1">
        <f>MAX(K3:K10)</f>
        <v>4.1920999999999999</v>
      </c>
      <c r="L22" s="1">
        <v>-0.56642999999999999</v>
      </c>
      <c r="P22" s="1">
        <f>MAX(P3:P10)</f>
        <v>11.80294</v>
      </c>
      <c r="Q22" s="1">
        <v>-0.73851999999999995</v>
      </c>
      <c r="R22" s="1">
        <v>21.92512</v>
      </c>
      <c r="S22" s="1">
        <v>0.72892999999999997</v>
      </c>
      <c r="U22" s="1">
        <f>MAX(U3:U10)</f>
        <v>10.154529999999999</v>
      </c>
      <c r="V22" s="1">
        <v>-0.65995000000000004</v>
      </c>
      <c r="W22" s="1">
        <v>26.644169999999999</v>
      </c>
      <c r="X22" s="1">
        <v>0.57750000000000001</v>
      </c>
      <c r="Z22" s="1">
        <f>MAX(Z3:Z10)</f>
        <v>10.492990000000001</v>
      </c>
      <c r="AA22" s="1">
        <v>-0.65407000000000004</v>
      </c>
      <c r="AB22" s="1">
        <v>26.55912</v>
      </c>
      <c r="AC22" s="1">
        <v>0.60404000000000002</v>
      </c>
      <c r="AE22" s="1">
        <f>MAX(AE3:AE10)</f>
        <v>9.13232</v>
      </c>
      <c r="AF22" s="1">
        <v>-0.73570000000000002</v>
      </c>
      <c r="AG22" s="1">
        <v>20.488</v>
      </c>
      <c r="AH22" s="1">
        <v>0.60587000000000002</v>
      </c>
      <c r="AJ22" s="1">
        <f>MAX(AJ3:AJ10)</f>
        <v>7.1866199999999996</v>
      </c>
      <c r="AK22" s="1">
        <v>-0.52051000000000003</v>
      </c>
      <c r="AL22" s="1">
        <v>26.373909999999999</v>
      </c>
      <c r="AM22" s="1">
        <v>0.52349999999999997</v>
      </c>
      <c r="AO22" s="1">
        <f>MAX(AO3:AO10)</f>
        <v>4.6905700000000001</v>
      </c>
      <c r="AP22" s="1">
        <v>-0.50134999999999996</v>
      </c>
      <c r="AQ22" s="1">
        <v>23.87688</v>
      </c>
      <c r="AR22" s="1">
        <v>0.39184000000000002</v>
      </c>
    </row>
    <row r="23" spans="1:44" x14ac:dyDescent="0.25">
      <c r="U23" s="1">
        <v>9.6609499999999997</v>
      </c>
      <c r="V23" s="1">
        <v>-0.60733999999999999</v>
      </c>
      <c r="W23" s="1">
        <v>27.096209999999999</v>
      </c>
      <c r="X23" s="1">
        <v>0.58706000000000003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4BE92-518B-4B9C-A66B-562EC189D2D7}">
  <dimension ref="A1:BG49"/>
  <sheetViews>
    <sheetView topLeftCell="S1" zoomScale="70" zoomScaleNormal="70" workbookViewId="0">
      <selection activeCell="D16" sqref="D16"/>
    </sheetView>
  </sheetViews>
  <sheetFormatPr defaultRowHeight="15" x14ac:dyDescent="0.25"/>
  <cols>
    <col min="1" max="1" width="12" bestFit="1" customWidth="1"/>
    <col min="4" max="4" width="12" bestFit="1" customWidth="1"/>
    <col min="6" max="6" width="11" bestFit="1" customWidth="1"/>
  </cols>
  <sheetData>
    <row r="1" spans="1:59" x14ac:dyDescent="0.25">
      <c r="A1" t="s">
        <v>39</v>
      </c>
      <c r="B1" t="s">
        <v>32</v>
      </c>
      <c r="F1" t="s">
        <v>29</v>
      </c>
      <c r="G1" t="s">
        <v>32</v>
      </c>
      <c r="K1" t="s">
        <v>40</v>
      </c>
      <c r="L1" t="s">
        <v>32</v>
      </c>
      <c r="P1" t="s">
        <v>31</v>
      </c>
      <c r="Q1" t="s">
        <v>32</v>
      </c>
      <c r="U1" t="s">
        <v>39</v>
      </c>
      <c r="V1" t="s">
        <v>33</v>
      </c>
      <c r="Z1" t="s">
        <v>29</v>
      </c>
      <c r="AA1" t="s">
        <v>33</v>
      </c>
      <c r="AE1" t="s">
        <v>40</v>
      </c>
      <c r="AF1" t="s">
        <v>33</v>
      </c>
      <c r="AJ1" t="s">
        <v>31</v>
      </c>
      <c r="AK1" t="s">
        <v>33</v>
      </c>
      <c r="AO1" t="s">
        <v>39</v>
      </c>
      <c r="AP1" t="s">
        <v>34</v>
      </c>
      <c r="AT1" t="s">
        <v>29</v>
      </c>
      <c r="AU1" t="s">
        <v>34</v>
      </c>
      <c r="AY1" t="s">
        <v>40</v>
      </c>
      <c r="AZ1" t="s">
        <v>34</v>
      </c>
      <c r="BD1" t="s">
        <v>31</v>
      </c>
      <c r="BE1" t="s">
        <v>34</v>
      </c>
    </row>
    <row r="2" spans="1:59" x14ac:dyDescent="0.25">
      <c r="A2" t="s">
        <v>1</v>
      </c>
      <c r="B2" t="s">
        <v>0</v>
      </c>
      <c r="C2" t="s">
        <v>2</v>
      </c>
      <c r="D2" t="s">
        <v>4</v>
      </c>
      <c r="F2" t="s">
        <v>1</v>
      </c>
      <c r="G2" t="s">
        <v>0</v>
      </c>
      <c r="H2" t="s">
        <v>2</v>
      </c>
      <c r="I2" t="s">
        <v>4</v>
      </c>
      <c r="K2" t="s">
        <v>1</v>
      </c>
      <c r="L2" t="s">
        <v>0</v>
      </c>
      <c r="M2" t="s">
        <v>2</v>
      </c>
      <c r="N2" t="s">
        <v>4</v>
      </c>
      <c r="P2" t="s">
        <v>1</v>
      </c>
      <c r="Q2" t="s">
        <v>0</v>
      </c>
      <c r="R2" t="s">
        <v>2</v>
      </c>
      <c r="S2" t="s">
        <v>4</v>
      </c>
      <c r="U2" t="s">
        <v>1</v>
      </c>
      <c r="V2" t="s">
        <v>0</v>
      </c>
      <c r="W2" t="s">
        <v>2</v>
      </c>
      <c r="X2" t="s">
        <v>4</v>
      </c>
      <c r="Z2" t="s">
        <v>1</v>
      </c>
      <c r="AA2" t="s">
        <v>0</v>
      </c>
      <c r="AB2" t="s">
        <v>2</v>
      </c>
      <c r="AC2" t="s">
        <v>4</v>
      </c>
      <c r="AE2" t="s">
        <v>1</v>
      </c>
      <c r="AF2" t="s">
        <v>0</v>
      </c>
      <c r="AG2" t="s">
        <v>2</v>
      </c>
      <c r="AH2" t="s">
        <v>4</v>
      </c>
      <c r="AJ2" t="s">
        <v>1</v>
      </c>
      <c r="AK2" t="s">
        <v>0</v>
      </c>
      <c r="AL2" t="s">
        <v>2</v>
      </c>
      <c r="AM2" t="s">
        <v>4</v>
      </c>
      <c r="AO2" t="s">
        <v>1</v>
      </c>
      <c r="AP2" t="s">
        <v>0</v>
      </c>
      <c r="AQ2" t="s">
        <v>2</v>
      </c>
      <c r="AR2" t="s">
        <v>4</v>
      </c>
      <c r="AT2" t="s">
        <v>1</v>
      </c>
      <c r="AU2" t="s">
        <v>0</v>
      </c>
      <c r="AV2" t="s">
        <v>2</v>
      </c>
      <c r="AW2" t="s">
        <v>4</v>
      </c>
      <c r="AY2" t="s">
        <v>1</v>
      </c>
      <c r="AZ2" t="s">
        <v>0</v>
      </c>
      <c r="BA2" t="s">
        <v>2</v>
      </c>
      <c r="BB2" t="s">
        <v>4</v>
      </c>
      <c r="BD2" t="s">
        <v>1</v>
      </c>
      <c r="BE2" t="s">
        <v>0</v>
      </c>
      <c r="BF2" t="s">
        <v>2</v>
      </c>
      <c r="BG2" t="s">
        <v>4</v>
      </c>
    </row>
    <row r="3" spans="1:59" x14ac:dyDescent="0.25">
      <c r="A3" s="7">
        <v>16.52929</v>
      </c>
      <c r="B3" s="7">
        <v>-0.79159999999999997</v>
      </c>
      <c r="C3" s="7">
        <v>27.365490000000001</v>
      </c>
      <c r="D3" s="7">
        <f>A3/(-B3*C3)</f>
        <v>0.76303627474733582</v>
      </c>
      <c r="F3" s="8">
        <v>15.02938</v>
      </c>
      <c r="G3" s="8">
        <v>-0.74580000000000002</v>
      </c>
      <c r="H3" s="8">
        <v>27.946660000000001</v>
      </c>
      <c r="I3" s="8">
        <f>F3/(-G3*H3)</f>
        <v>0.72108884108132054</v>
      </c>
      <c r="U3" s="7">
        <v>17.46846</v>
      </c>
      <c r="V3" s="7">
        <v>-0.79810999999999999</v>
      </c>
      <c r="W3" s="7">
        <v>27.726579999999998</v>
      </c>
      <c r="X3" s="7">
        <v>0.78939999999999999</v>
      </c>
      <c r="Z3" s="8">
        <v>15.917960000000001</v>
      </c>
      <c r="AA3" s="8">
        <v>-0.75004999999999999</v>
      </c>
      <c r="AB3" s="8">
        <v>28.121449999999999</v>
      </c>
      <c r="AC3" s="8">
        <v>0.75466999999999995</v>
      </c>
      <c r="AO3" s="7">
        <v>17.284610000000001</v>
      </c>
      <c r="AP3" s="7">
        <v>-0.80457999999999996</v>
      </c>
      <c r="AQ3" s="7">
        <v>27.665459999999999</v>
      </c>
      <c r="AR3" s="7">
        <v>0.77651999999999999</v>
      </c>
      <c r="AT3" s="8">
        <v>16.012270000000001</v>
      </c>
      <c r="AU3" s="8">
        <v>-0.75597999999999999</v>
      </c>
      <c r="AV3" s="8">
        <v>27.989609999999999</v>
      </c>
      <c r="AW3" s="8">
        <v>0.75673999999999997</v>
      </c>
    </row>
    <row r="4" spans="1:59" x14ac:dyDescent="0.25">
      <c r="A4">
        <v>15.3659</v>
      </c>
      <c r="B4">
        <v>-0.81903000000000004</v>
      </c>
      <c r="C4">
        <v>27.249230000000001</v>
      </c>
      <c r="D4">
        <f t="shared" ref="D4:D27" si="0">A4/(-B4*C4)</f>
        <v>0.68850002154810963</v>
      </c>
      <c r="F4">
        <v>13.665839999999999</v>
      </c>
      <c r="G4">
        <v>-0.76390999999999998</v>
      </c>
      <c r="H4">
        <v>27.506039999999999</v>
      </c>
      <c r="I4">
        <f t="shared" ref="I4:I7" si="1">F4/(-G4*H4)</f>
        <v>0.65037833555802171</v>
      </c>
      <c r="U4">
        <v>16.3109</v>
      </c>
      <c r="V4">
        <v>-0.82232000000000005</v>
      </c>
      <c r="W4">
        <v>27.59524</v>
      </c>
      <c r="X4">
        <v>0.71879000000000004</v>
      </c>
      <c r="Z4">
        <v>15.08376</v>
      </c>
      <c r="AA4">
        <v>-0.77025999999999994</v>
      </c>
      <c r="AB4">
        <v>27.945730000000001</v>
      </c>
      <c r="AC4">
        <v>0.70074000000000003</v>
      </c>
      <c r="AO4">
        <v>16.248799999999999</v>
      </c>
      <c r="AP4">
        <v>-0.82243999999999995</v>
      </c>
      <c r="AQ4">
        <v>27.401250000000001</v>
      </c>
      <c r="AR4">
        <v>0.72101999999999999</v>
      </c>
      <c r="AT4">
        <v>15.02455</v>
      </c>
      <c r="AU4">
        <v>-0.76695000000000002</v>
      </c>
      <c r="AV4">
        <v>27.7011</v>
      </c>
      <c r="AW4">
        <v>0.70720000000000005</v>
      </c>
    </row>
    <row r="5" spans="1:59" x14ac:dyDescent="0.25">
      <c r="A5">
        <v>12.640420000000001</v>
      </c>
      <c r="B5">
        <v>-0.80725000000000002</v>
      </c>
      <c r="C5">
        <v>25.942240000000002</v>
      </c>
      <c r="D5">
        <f t="shared" si="0"/>
        <v>0.60359547854850826</v>
      </c>
      <c r="F5">
        <v>11.79936</v>
      </c>
      <c r="G5">
        <v>-0.71621000000000001</v>
      </c>
      <c r="H5">
        <v>27.169440000000002</v>
      </c>
      <c r="I5">
        <f t="shared" si="1"/>
        <v>0.60636954980864366</v>
      </c>
      <c r="U5">
        <v>14.393610000000001</v>
      </c>
      <c r="V5">
        <v>-0.80964000000000003</v>
      </c>
      <c r="W5">
        <v>26.387599999999999</v>
      </c>
      <c r="X5">
        <v>0.67371999999999999</v>
      </c>
      <c r="Z5">
        <v>11.90818</v>
      </c>
      <c r="AA5">
        <v>-0.72092999999999996</v>
      </c>
      <c r="AB5">
        <v>27.02037</v>
      </c>
      <c r="AC5">
        <v>0.61131000000000002</v>
      </c>
      <c r="AO5">
        <v>14.2712</v>
      </c>
      <c r="AP5">
        <v>-0.80450999999999995</v>
      </c>
      <c r="AQ5">
        <v>26.20016</v>
      </c>
      <c r="AR5">
        <v>0.67705000000000004</v>
      </c>
      <c r="AT5">
        <v>13.62185</v>
      </c>
      <c r="AU5">
        <v>-0.73641000000000001</v>
      </c>
      <c r="AV5">
        <v>26.90821</v>
      </c>
      <c r="AW5">
        <v>0.68742999999999999</v>
      </c>
    </row>
    <row r="6" spans="1:59" x14ac:dyDescent="0.25">
      <c r="A6">
        <v>14.67944</v>
      </c>
      <c r="B6">
        <v>-0.81440000000000001</v>
      </c>
      <c r="C6">
        <v>26.613489999999999</v>
      </c>
      <c r="D6">
        <f t="shared" si="0"/>
        <v>0.67728256054577329</v>
      </c>
      <c r="F6">
        <v>13.949260000000001</v>
      </c>
      <c r="G6">
        <v>-0.74472000000000005</v>
      </c>
      <c r="H6">
        <v>27.179639999999999</v>
      </c>
      <c r="I6">
        <f t="shared" si="1"/>
        <v>0.6891510969063146</v>
      </c>
      <c r="U6">
        <v>15.783620000000001</v>
      </c>
      <c r="V6">
        <v>-0.81452999999999998</v>
      </c>
      <c r="W6">
        <v>26.931059999999999</v>
      </c>
      <c r="X6">
        <v>0.71953</v>
      </c>
      <c r="Z6">
        <v>14.549989999999999</v>
      </c>
      <c r="AA6">
        <v>-0.74744999999999995</v>
      </c>
      <c r="AB6">
        <v>27.21744</v>
      </c>
      <c r="AC6">
        <v>0.71521000000000001</v>
      </c>
      <c r="AO6">
        <v>15.14622</v>
      </c>
      <c r="AP6">
        <v>-0.81269999999999998</v>
      </c>
      <c r="AQ6">
        <v>26.75095</v>
      </c>
      <c r="AR6">
        <v>0.69667999999999997</v>
      </c>
      <c r="AT6">
        <v>15.059240000000001</v>
      </c>
      <c r="AU6">
        <v>-0.75341999999999998</v>
      </c>
      <c r="AV6">
        <v>27.074649999999998</v>
      </c>
      <c r="AW6">
        <v>0.73824999999999996</v>
      </c>
    </row>
    <row r="7" spans="1:59" x14ac:dyDescent="0.25">
      <c r="A7">
        <v>14.070270000000001</v>
      </c>
      <c r="B7">
        <v>-0.79603999999999997</v>
      </c>
      <c r="C7">
        <v>26.965579999999999</v>
      </c>
      <c r="D7">
        <f t="shared" si="0"/>
        <v>0.65547747852661686</v>
      </c>
      <c r="F7">
        <v>13.750299999999999</v>
      </c>
      <c r="G7">
        <v>-0.75355000000000005</v>
      </c>
      <c r="H7">
        <v>28.03032</v>
      </c>
      <c r="I7">
        <f t="shared" si="1"/>
        <v>0.65098659181348117</v>
      </c>
      <c r="U7">
        <v>15.164289999999999</v>
      </c>
      <c r="V7">
        <v>-0.80479999999999996</v>
      </c>
      <c r="W7">
        <v>27.248339999999999</v>
      </c>
      <c r="X7">
        <v>0.6915</v>
      </c>
      <c r="Z7">
        <v>14.49151</v>
      </c>
      <c r="AA7">
        <v>-0.76985000000000003</v>
      </c>
      <c r="AB7">
        <v>28.09535</v>
      </c>
      <c r="AC7">
        <v>0.67</v>
      </c>
      <c r="AO7">
        <v>16.350169999999999</v>
      </c>
      <c r="AP7">
        <v>-0.80879000000000001</v>
      </c>
      <c r="AQ7">
        <v>27.138739999999999</v>
      </c>
      <c r="AR7">
        <v>0.74489000000000005</v>
      </c>
      <c r="AT7">
        <v>15.6501</v>
      </c>
      <c r="AU7">
        <v>-0.77158000000000004</v>
      </c>
      <c r="AV7">
        <v>27.982420000000001</v>
      </c>
      <c r="AW7">
        <v>0.72485999999999995</v>
      </c>
    </row>
    <row r="8" spans="1:59" x14ac:dyDescent="0.25">
      <c r="A8">
        <v>14.696009999999999</v>
      </c>
      <c r="B8">
        <v>-0.79571999999999998</v>
      </c>
      <c r="C8">
        <v>27.42512</v>
      </c>
      <c r="D8">
        <f t="shared" si="0"/>
        <v>0.67342716059930519</v>
      </c>
      <c r="U8">
        <v>15.92501</v>
      </c>
      <c r="V8">
        <v>-0.80357999999999996</v>
      </c>
      <c r="W8">
        <v>27.732430000000001</v>
      </c>
      <c r="X8">
        <v>0.71460000000000001</v>
      </c>
      <c r="AO8">
        <v>16.35783</v>
      </c>
      <c r="AP8">
        <v>-0.80679999999999996</v>
      </c>
      <c r="AQ8">
        <v>27.579830000000001</v>
      </c>
      <c r="AR8">
        <v>0.73514000000000002</v>
      </c>
    </row>
    <row r="9" spans="1:59" x14ac:dyDescent="0.25">
      <c r="A9">
        <v>14.237209999999999</v>
      </c>
      <c r="B9">
        <v>-0.81781999999999999</v>
      </c>
      <c r="C9">
        <v>26.70918</v>
      </c>
      <c r="D9">
        <f t="shared" si="0"/>
        <v>0.65178837287501334</v>
      </c>
      <c r="U9">
        <v>15.307550000000001</v>
      </c>
      <c r="V9">
        <v>-0.82155</v>
      </c>
      <c r="W9">
        <v>27.052040000000002</v>
      </c>
      <c r="X9">
        <v>0.68876999999999999</v>
      </c>
      <c r="AO9">
        <v>15.392770000000001</v>
      </c>
      <c r="AP9">
        <v>-0.82138</v>
      </c>
      <c r="AQ9">
        <v>26.863900000000001</v>
      </c>
      <c r="AR9">
        <v>0.69759000000000004</v>
      </c>
    </row>
    <row r="10" spans="1:59" x14ac:dyDescent="0.25">
      <c r="A10">
        <v>13.38536</v>
      </c>
      <c r="B10">
        <v>-0.80089999999999995</v>
      </c>
      <c r="C10">
        <v>26.64067</v>
      </c>
      <c r="D10">
        <f t="shared" si="0"/>
        <v>0.62734525782427841</v>
      </c>
      <c r="U10">
        <v>14.234170000000001</v>
      </c>
      <c r="V10">
        <v>-0.81772</v>
      </c>
      <c r="W10">
        <v>26.827059999999999</v>
      </c>
      <c r="X10">
        <v>0.64886999999999995</v>
      </c>
      <c r="AO10">
        <v>14.950469999999999</v>
      </c>
      <c r="AP10">
        <v>-0.81957000000000002</v>
      </c>
      <c r="AQ10">
        <v>26.625</v>
      </c>
      <c r="AR10">
        <v>0.68513999999999997</v>
      </c>
    </row>
    <row r="11" spans="1:59" x14ac:dyDescent="0.25">
      <c r="A11">
        <v>12.510350000000001</v>
      </c>
      <c r="B11">
        <v>-0.78663000000000005</v>
      </c>
      <c r="C11">
        <v>26.38326</v>
      </c>
      <c r="D11">
        <f t="shared" si="0"/>
        <v>0.60279618832621484</v>
      </c>
      <c r="U11">
        <v>12.329510000000001</v>
      </c>
      <c r="V11">
        <v>-0.79457999999999995</v>
      </c>
      <c r="W11">
        <v>26.69078</v>
      </c>
      <c r="X11">
        <v>0.58137000000000005</v>
      </c>
      <c r="AO11">
        <v>14.53515</v>
      </c>
      <c r="AP11">
        <v>-0.80062999999999995</v>
      </c>
      <c r="AQ11">
        <v>26.562449999999998</v>
      </c>
      <c r="AR11">
        <v>0.68347000000000002</v>
      </c>
    </row>
    <row r="12" spans="1:59" x14ac:dyDescent="0.25">
      <c r="A12">
        <v>13.02115</v>
      </c>
      <c r="B12">
        <v>-0.79957999999999996</v>
      </c>
      <c r="C12">
        <v>26.542629999999999</v>
      </c>
      <c r="D12">
        <f t="shared" si="0"/>
        <v>0.61354082539059152</v>
      </c>
      <c r="U12">
        <v>13.572329999999999</v>
      </c>
      <c r="V12">
        <v>-0.80152000000000001</v>
      </c>
      <c r="W12">
        <v>26.814499999999999</v>
      </c>
      <c r="X12">
        <v>0.63149</v>
      </c>
      <c r="AO12">
        <v>14.83436</v>
      </c>
      <c r="AP12">
        <v>-0.80293000000000003</v>
      </c>
      <c r="AQ12">
        <v>26.654430000000001</v>
      </c>
      <c r="AR12">
        <v>0.69313999999999998</v>
      </c>
    </row>
    <row r="13" spans="1:59" x14ac:dyDescent="0.25">
      <c r="A13">
        <v>13.69519</v>
      </c>
      <c r="B13">
        <v>-0.80766000000000004</v>
      </c>
      <c r="C13">
        <v>25.971450000000001</v>
      </c>
      <c r="D13">
        <f t="shared" si="0"/>
        <v>0.65289492072722477</v>
      </c>
      <c r="U13">
        <v>14.515549999999999</v>
      </c>
      <c r="V13">
        <v>-0.80923999999999996</v>
      </c>
      <c r="W13">
        <v>26.176169999999999</v>
      </c>
      <c r="X13">
        <v>0.68525000000000003</v>
      </c>
      <c r="AO13">
        <v>14.83822</v>
      </c>
      <c r="AP13">
        <v>-0.80884999999999996</v>
      </c>
      <c r="AQ13">
        <v>25.970649999999999</v>
      </c>
      <c r="AR13">
        <v>0.70637000000000005</v>
      </c>
    </row>
    <row r="14" spans="1:59" x14ac:dyDescent="0.25">
      <c r="A14">
        <v>12.839639999999999</v>
      </c>
      <c r="B14">
        <v>-0.79535</v>
      </c>
      <c r="C14">
        <v>25.865770000000001</v>
      </c>
      <c r="D14">
        <f t="shared" si="0"/>
        <v>0.62412150947395395</v>
      </c>
      <c r="U14">
        <v>13.07887</v>
      </c>
      <c r="V14">
        <v>-0.79829000000000006</v>
      </c>
      <c r="W14">
        <v>25.994990000000001</v>
      </c>
      <c r="X14">
        <v>0.63026000000000004</v>
      </c>
      <c r="AO14">
        <v>14.889469999999999</v>
      </c>
      <c r="AP14">
        <v>-0.80357000000000001</v>
      </c>
      <c r="AQ14">
        <v>25.706119999999999</v>
      </c>
      <c r="AR14">
        <v>0.7208</v>
      </c>
    </row>
    <row r="15" spans="1:59" s="2" customFormat="1" x14ac:dyDescent="0.25">
      <c r="A15" s="2" t="s">
        <v>6</v>
      </c>
    </row>
    <row r="16" spans="1:59" x14ac:dyDescent="0.25">
      <c r="A16">
        <v>16.552009999999999</v>
      </c>
      <c r="B16">
        <v>-0.76375000000000004</v>
      </c>
      <c r="C16">
        <v>27.076550000000001</v>
      </c>
      <c r="D16">
        <f t="shared" si="0"/>
        <v>0.80039835897037748</v>
      </c>
      <c r="F16">
        <v>13.18938</v>
      </c>
      <c r="G16">
        <v>-0.73294000000000004</v>
      </c>
      <c r="H16">
        <v>27.268439999999998</v>
      </c>
      <c r="I16">
        <f t="shared" ref="I16:I39" si="2">F16/(-G16*H16)</f>
        <v>0.65992664548135838</v>
      </c>
      <c r="K16" s="9">
        <v>9.57151</v>
      </c>
      <c r="L16" s="9">
        <v>-0.62612999999999996</v>
      </c>
      <c r="M16" s="9">
        <v>27.646930000000001</v>
      </c>
      <c r="N16" s="9">
        <f>K16/(-L16*M16)</f>
        <v>0.55292857131944362</v>
      </c>
      <c r="P16" s="10">
        <v>9.1284399999999994</v>
      </c>
      <c r="Q16" s="10">
        <v>-0.65429999999999999</v>
      </c>
      <c r="R16" s="10">
        <v>27.791609999999999</v>
      </c>
      <c r="S16" s="10">
        <f>P16/(-Q16*R16)</f>
        <v>0.5020025675057489</v>
      </c>
      <c r="U16">
        <v>16.537849999999999</v>
      </c>
      <c r="V16">
        <v>-0.76656999999999997</v>
      </c>
      <c r="W16">
        <v>27.423749999999998</v>
      </c>
      <c r="X16">
        <v>0.78669</v>
      </c>
      <c r="Z16">
        <v>14.00806</v>
      </c>
      <c r="AA16">
        <v>-0.73714999999999997</v>
      </c>
      <c r="AB16">
        <v>27.678930000000001</v>
      </c>
      <c r="AC16">
        <v>0.68654999999999999</v>
      </c>
      <c r="AE16" s="9">
        <v>9.0408299999999997</v>
      </c>
      <c r="AF16" s="9">
        <v>-0.57594000000000001</v>
      </c>
      <c r="AG16" s="9">
        <v>27.81259</v>
      </c>
      <c r="AH16" s="9">
        <v>0.56440000000000001</v>
      </c>
      <c r="AJ16" s="10">
        <v>9.7996200000000009</v>
      </c>
      <c r="AK16" s="10">
        <v>-0.61997999999999998</v>
      </c>
      <c r="AL16" s="10">
        <v>28.167449999999999</v>
      </c>
      <c r="AM16" s="10">
        <v>0.56115000000000004</v>
      </c>
      <c r="AO16">
        <v>16.36318</v>
      </c>
      <c r="AP16">
        <v>-0.77192000000000005</v>
      </c>
      <c r="AQ16">
        <v>27.296900000000001</v>
      </c>
      <c r="AR16">
        <v>0.77658000000000005</v>
      </c>
      <c r="AT16">
        <v>14.97082</v>
      </c>
      <c r="AU16">
        <v>-0.74622999999999995</v>
      </c>
      <c r="AV16">
        <v>27.45252</v>
      </c>
      <c r="AW16">
        <v>0.73079000000000005</v>
      </c>
      <c r="AY16" s="9">
        <v>9.4947999999999997</v>
      </c>
      <c r="AZ16" s="9">
        <v>-0.59238999999999997</v>
      </c>
      <c r="BA16" s="9">
        <v>27.69258</v>
      </c>
      <c r="BB16" s="9">
        <v>0.57877999999999996</v>
      </c>
      <c r="BD16" s="10">
        <v>8.4159500000000005</v>
      </c>
      <c r="BE16" s="10">
        <v>-0.60758999999999996</v>
      </c>
      <c r="BF16" s="10">
        <v>27.922699999999999</v>
      </c>
      <c r="BG16" s="10">
        <v>0.49606</v>
      </c>
    </row>
    <row r="17" spans="1:59" x14ac:dyDescent="0.25">
      <c r="A17">
        <v>15.81128</v>
      </c>
      <c r="B17">
        <v>-0.71004999999999996</v>
      </c>
      <c r="C17">
        <v>27.410219999999999</v>
      </c>
      <c r="D17">
        <f t="shared" si="0"/>
        <v>0.81239188495886272</v>
      </c>
      <c r="F17">
        <v>12.956429999999999</v>
      </c>
      <c r="G17">
        <v>-0.73351999999999995</v>
      </c>
      <c r="H17">
        <v>27.440159999999999</v>
      </c>
      <c r="I17">
        <f t="shared" si="2"/>
        <v>0.64370480937994123</v>
      </c>
      <c r="K17">
        <v>8.9963800000000003</v>
      </c>
      <c r="L17">
        <v>-0.65105000000000002</v>
      </c>
      <c r="M17">
        <v>27.095590000000001</v>
      </c>
      <c r="N17">
        <f t="shared" ref="N17:N27" si="3">K17/(-L17*M17)</f>
        <v>0.50998198622861057</v>
      </c>
      <c r="P17">
        <v>8.9415499999999994</v>
      </c>
      <c r="Q17">
        <v>-0.65832999999999997</v>
      </c>
      <c r="R17">
        <v>27.047609999999999</v>
      </c>
      <c r="S17">
        <f t="shared" ref="S17:S38" si="4">P17/(-Q17*R17)</f>
        <v>0.50215786297953802</v>
      </c>
      <c r="U17">
        <v>15.636509999999999</v>
      </c>
      <c r="V17">
        <v>-0.72472999999999999</v>
      </c>
      <c r="W17">
        <v>27.973379999999999</v>
      </c>
      <c r="X17">
        <v>0.77129000000000003</v>
      </c>
      <c r="Z17">
        <v>13.75578</v>
      </c>
      <c r="AA17">
        <v>-0.72724</v>
      </c>
      <c r="AB17">
        <v>27.766249999999999</v>
      </c>
      <c r="AC17">
        <v>0.68122000000000005</v>
      </c>
      <c r="AE17">
        <v>8.7625899999999994</v>
      </c>
      <c r="AF17">
        <v>-0.59841999999999995</v>
      </c>
      <c r="AG17">
        <v>27.67679</v>
      </c>
      <c r="AH17">
        <v>0.52907000000000004</v>
      </c>
      <c r="AJ17">
        <v>9.54223</v>
      </c>
      <c r="AK17">
        <v>-0.62273000000000001</v>
      </c>
      <c r="AL17">
        <v>27.815719999999999</v>
      </c>
      <c r="AM17">
        <v>0.55088999999999999</v>
      </c>
      <c r="AO17">
        <v>15.66098</v>
      </c>
      <c r="AP17">
        <v>-0.72868999999999995</v>
      </c>
      <c r="AQ17">
        <v>27.85491</v>
      </c>
      <c r="AR17">
        <v>0.77156999999999998</v>
      </c>
      <c r="AT17">
        <v>13.421139999999999</v>
      </c>
      <c r="AU17">
        <v>-0.72184000000000004</v>
      </c>
      <c r="AV17">
        <v>27.590119999999999</v>
      </c>
      <c r="AW17">
        <v>0.67388999999999999</v>
      </c>
      <c r="AY17">
        <v>8.6190099999999994</v>
      </c>
      <c r="AZ17">
        <v>-0.59548999999999996</v>
      </c>
      <c r="BA17">
        <v>27.413730000000001</v>
      </c>
      <c r="BB17">
        <v>0.52798</v>
      </c>
      <c r="BD17">
        <v>8.5194500000000009</v>
      </c>
      <c r="BE17">
        <v>-0.60594000000000003</v>
      </c>
      <c r="BF17">
        <v>27.39368</v>
      </c>
      <c r="BG17">
        <v>0.51324999999999998</v>
      </c>
    </row>
    <row r="18" spans="1:59" x14ac:dyDescent="0.25">
      <c r="A18">
        <v>15.06367</v>
      </c>
      <c r="B18">
        <v>-0.77585000000000004</v>
      </c>
      <c r="C18">
        <v>27.732030000000002</v>
      </c>
      <c r="D18">
        <f t="shared" si="0"/>
        <v>0.70011819945643883</v>
      </c>
      <c r="F18">
        <v>12.936059999999999</v>
      </c>
      <c r="G18">
        <v>-0.68355999999999995</v>
      </c>
      <c r="H18">
        <v>27.631509999999999</v>
      </c>
      <c r="I18">
        <f t="shared" si="2"/>
        <v>0.68488989936153555</v>
      </c>
      <c r="K18">
        <v>8.9798399999999994</v>
      </c>
      <c r="L18">
        <v>-0.56076000000000004</v>
      </c>
      <c r="M18">
        <v>27.022780000000001</v>
      </c>
      <c r="N18">
        <f t="shared" si="3"/>
        <v>0.59259986199401493</v>
      </c>
      <c r="P18">
        <v>8.7839799999999997</v>
      </c>
      <c r="Q18">
        <v>-0.63693999999999995</v>
      </c>
      <c r="R18">
        <v>27.684180000000001</v>
      </c>
      <c r="S18">
        <f t="shared" si="4"/>
        <v>0.49815116509889013</v>
      </c>
      <c r="U18">
        <v>16.430250000000001</v>
      </c>
      <c r="V18">
        <v>-0.76890000000000003</v>
      </c>
      <c r="W18">
        <v>28.072780000000002</v>
      </c>
      <c r="X18">
        <v>0.76119000000000003</v>
      </c>
      <c r="Z18">
        <v>13.36007</v>
      </c>
      <c r="AA18">
        <v>-0.70257999999999998</v>
      </c>
      <c r="AB18">
        <v>28.185210000000001</v>
      </c>
      <c r="AC18">
        <v>0.67466999999999999</v>
      </c>
      <c r="AE18">
        <v>8.9613600000000009</v>
      </c>
      <c r="AF18">
        <v>-0.52605000000000002</v>
      </c>
      <c r="AG18">
        <v>27.676480000000002</v>
      </c>
      <c r="AH18">
        <v>0.61551</v>
      </c>
      <c r="AJ18">
        <v>9.3495200000000001</v>
      </c>
      <c r="AK18">
        <v>-0.62155000000000005</v>
      </c>
      <c r="AL18">
        <v>28.22532</v>
      </c>
      <c r="AM18">
        <v>0.53293000000000001</v>
      </c>
      <c r="AO18">
        <v>16.121110000000002</v>
      </c>
      <c r="AP18">
        <v>-0.77293999999999996</v>
      </c>
      <c r="AQ18">
        <v>27.901309999999999</v>
      </c>
      <c r="AR18">
        <v>0.74753000000000003</v>
      </c>
      <c r="AT18">
        <v>13.21114</v>
      </c>
      <c r="AU18">
        <v>-0.70255000000000001</v>
      </c>
      <c r="AV18">
        <v>27.96697</v>
      </c>
      <c r="AW18">
        <v>0.67239000000000004</v>
      </c>
      <c r="AY18">
        <v>9.6321499999999993</v>
      </c>
      <c r="AZ18">
        <v>-0.54771000000000003</v>
      </c>
      <c r="BA18">
        <v>27.389130000000002</v>
      </c>
      <c r="BB18">
        <v>0.64209000000000005</v>
      </c>
      <c r="BD18">
        <v>8.0399600000000007</v>
      </c>
      <c r="BE18">
        <v>-0.57565</v>
      </c>
      <c r="BF18">
        <v>28.020140000000001</v>
      </c>
      <c r="BG18">
        <v>0.49846000000000001</v>
      </c>
    </row>
    <row r="19" spans="1:59" x14ac:dyDescent="0.25">
      <c r="A19">
        <v>14.075290000000001</v>
      </c>
      <c r="B19">
        <v>-0.74161999999999995</v>
      </c>
      <c r="C19">
        <v>27.058019999999999</v>
      </c>
      <c r="D19">
        <f t="shared" si="0"/>
        <v>0.70142284219324913</v>
      </c>
      <c r="F19">
        <v>12.785130000000001</v>
      </c>
      <c r="G19">
        <v>-0.72633000000000003</v>
      </c>
      <c r="H19">
        <v>27.236969999999999</v>
      </c>
      <c r="I19">
        <f t="shared" si="2"/>
        <v>0.64626758494720771</v>
      </c>
      <c r="K19">
        <v>8.8839900000000007</v>
      </c>
      <c r="L19">
        <v>-0.56437000000000004</v>
      </c>
      <c r="M19">
        <v>26.79486</v>
      </c>
      <c r="N19">
        <f t="shared" si="3"/>
        <v>0.58747940819584599</v>
      </c>
      <c r="P19">
        <v>8.71218</v>
      </c>
      <c r="Q19">
        <v>-0.53879999999999995</v>
      </c>
      <c r="R19">
        <v>26.59038</v>
      </c>
      <c r="S19">
        <f t="shared" si="4"/>
        <v>0.60809958748733206</v>
      </c>
      <c r="U19">
        <v>14.29551</v>
      </c>
      <c r="V19">
        <v>-0.75216000000000005</v>
      </c>
      <c r="W19">
        <v>27.497129999999999</v>
      </c>
      <c r="X19">
        <v>0.69120000000000004</v>
      </c>
      <c r="Z19">
        <v>14.167439999999999</v>
      </c>
      <c r="AA19">
        <v>-0.73368</v>
      </c>
      <c r="AB19">
        <v>27.703690000000002</v>
      </c>
      <c r="AC19">
        <v>0.69703000000000004</v>
      </c>
      <c r="AE19">
        <v>8.8956499999999998</v>
      </c>
      <c r="AF19">
        <v>-0.54140999999999995</v>
      </c>
      <c r="AG19">
        <v>27.546759999999999</v>
      </c>
      <c r="AH19">
        <v>0.59645999999999999</v>
      </c>
      <c r="AJ19">
        <v>8.6971600000000002</v>
      </c>
      <c r="AK19">
        <v>-0.52054999999999996</v>
      </c>
      <c r="AL19">
        <v>27.39066</v>
      </c>
      <c r="AM19">
        <v>0.60997999999999997</v>
      </c>
      <c r="AO19">
        <v>15.366849999999999</v>
      </c>
      <c r="AP19">
        <v>-0.77564999999999995</v>
      </c>
      <c r="AQ19">
        <v>27.323119999999999</v>
      </c>
      <c r="AR19">
        <v>0.72509000000000001</v>
      </c>
      <c r="AT19">
        <v>13.92367</v>
      </c>
      <c r="AU19">
        <v>-0.72870000000000001</v>
      </c>
      <c r="AV19">
        <v>27.553629999999998</v>
      </c>
      <c r="AW19">
        <v>0.69347000000000003</v>
      </c>
      <c r="AY19">
        <v>8.6264800000000008</v>
      </c>
      <c r="AZ19">
        <v>-0.54764999999999997</v>
      </c>
      <c r="BA19">
        <v>27.205500000000001</v>
      </c>
      <c r="BB19">
        <v>0.57899999999999996</v>
      </c>
      <c r="BD19">
        <v>8.8089499999999994</v>
      </c>
      <c r="BE19">
        <v>-0.53739999999999999</v>
      </c>
      <c r="BF19">
        <v>26.97673</v>
      </c>
      <c r="BG19">
        <v>0.60763</v>
      </c>
    </row>
    <row r="20" spans="1:59" x14ac:dyDescent="0.25">
      <c r="A20">
        <v>13.549950000000001</v>
      </c>
      <c r="B20">
        <v>-0.77131000000000005</v>
      </c>
      <c r="C20">
        <v>27.43665</v>
      </c>
      <c r="D20">
        <f t="shared" si="0"/>
        <v>0.64029136874063086</v>
      </c>
      <c r="F20">
        <v>12.70017</v>
      </c>
      <c r="G20">
        <v>-0.72016999999999998</v>
      </c>
      <c r="H20">
        <v>27.114699999999999</v>
      </c>
      <c r="I20">
        <f t="shared" si="2"/>
        <v>0.6503837840624862</v>
      </c>
      <c r="K20">
        <v>8.7758500000000002</v>
      </c>
      <c r="L20">
        <v>-0.59838000000000002</v>
      </c>
      <c r="M20">
        <v>27.9072</v>
      </c>
      <c r="N20">
        <f t="shared" si="3"/>
        <v>0.5255279966071601</v>
      </c>
      <c r="P20">
        <v>8.6775400000000005</v>
      </c>
      <c r="Q20">
        <v>-0.58938000000000001</v>
      </c>
      <c r="R20">
        <v>27.777180000000001</v>
      </c>
      <c r="S20">
        <f t="shared" si="4"/>
        <v>0.530045408409623</v>
      </c>
      <c r="U20">
        <v>14.44107</v>
      </c>
      <c r="V20">
        <v>-0.77454999999999996</v>
      </c>
      <c r="W20">
        <v>27.78321</v>
      </c>
      <c r="X20">
        <v>0.67107000000000006</v>
      </c>
      <c r="Z20">
        <v>13.75549</v>
      </c>
      <c r="AA20">
        <v>-0.72514999999999996</v>
      </c>
      <c r="AB20">
        <v>27.438880000000001</v>
      </c>
      <c r="AC20">
        <v>0.69132000000000005</v>
      </c>
      <c r="AE20">
        <v>8.5885499999999997</v>
      </c>
      <c r="AF20">
        <v>-0.55564000000000002</v>
      </c>
      <c r="AG20">
        <v>28.319489999999998</v>
      </c>
      <c r="AH20">
        <v>0.54581000000000002</v>
      </c>
      <c r="AJ20">
        <v>8.6953399999999998</v>
      </c>
      <c r="AK20">
        <v>-0.54635</v>
      </c>
      <c r="AL20">
        <v>28.435829999999999</v>
      </c>
      <c r="AM20">
        <v>0.55969999999999998</v>
      </c>
      <c r="AO20">
        <v>15.252750000000001</v>
      </c>
      <c r="AP20">
        <v>-0.78507000000000005</v>
      </c>
      <c r="AQ20">
        <v>27.56833</v>
      </c>
      <c r="AR20">
        <v>0.70474000000000003</v>
      </c>
      <c r="AT20">
        <v>13.92986</v>
      </c>
      <c r="AU20">
        <v>-0.72596000000000005</v>
      </c>
      <c r="AV20">
        <v>27.282240000000002</v>
      </c>
      <c r="AW20">
        <v>0.70333000000000001</v>
      </c>
      <c r="AY20">
        <v>9.3068000000000008</v>
      </c>
      <c r="AZ20">
        <v>-0.57608000000000004</v>
      </c>
      <c r="BA20">
        <v>28.152239999999999</v>
      </c>
      <c r="BB20">
        <v>0.57386000000000004</v>
      </c>
      <c r="BD20">
        <v>9.1362900000000007</v>
      </c>
      <c r="BE20">
        <v>-0.55467999999999995</v>
      </c>
      <c r="BF20">
        <v>28.10426</v>
      </c>
      <c r="BG20">
        <v>0.58608000000000005</v>
      </c>
    </row>
    <row r="21" spans="1:59" x14ac:dyDescent="0.25">
      <c r="A21">
        <v>13.54523</v>
      </c>
      <c r="B21">
        <v>-0.74692999999999998</v>
      </c>
      <c r="C21">
        <v>27.017579999999999</v>
      </c>
      <c r="D21">
        <f t="shared" si="0"/>
        <v>0.67121249841695918</v>
      </c>
      <c r="F21">
        <v>11.64255</v>
      </c>
      <c r="G21">
        <v>-0.69628000000000001</v>
      </c>
      <c r="H21">
        <v>27.282540000000001</v>
      </c>
      <c r="I21">
        <f t="shared" si="2"/>
        <v>0.61288556178945996</v>
      </c>
      <c r="K21">
        <v>8.5710300000000004</v>
      </c>
      <c r="L21">
        <v>-0.55759999999999998</v>
      </c>
      <c r="M21">
        <v>26.457529999999998</v>
      </c>
      <c r="N21">
        <f t="shared" si="3"/>
        <v>0.58097969316886455</v>
      </c>
      <c r="P21">
        <v>8.6274800000000003</v>
      </c>
      <c r="Q21">
        <v>-0.52654999999999996</v>
      </c>
      <c r="R21">
        <v>26.708349999999999</v>
      </c>
      <c r="S21">
        <f t="shared" si="4"/>
        <v>0.61347558760776777</v>
      </c>
      <c r="U21">
        <v>13.932180000000001</v>
      </c>
      <c r="V21">
        <v>-0.75839999999999996</v>
      </c>
      <c r="W21">
        <v>27.326930000000001</v>
      </c>
      <c r="X21">
        <v>0.67225000000000001</v>
      </c>
      <c r="Z21">
        <v>11.88256</v>
      </c>
      <c r="AA21">
        <v>-0.69947999999999999</v>
      </c>
      <c r="AB21">
        <v>27.738430000000001</v>
      </c>
      <c r="AC21">
        <v>0.61243000000000003</v>
      </c>
      <c r="AE21">
        <v>8.6355199999999996</v>
      </c>
      <c r="AF21">
        <v>-0.52680000000000005</v>
      </c>
      <c r="AG21">
        <v>27.361750000000001</v>
      </c>
      <c r="AH21">
        <v>0.59909999999999997</v>
      </c>
      <c r="AJ21">
        <v>8.9282500000000002</v>
      </c>
      <c r="AK21">
        <v>-0.51592000000000005</v>
      </c>
      <c r="AL21">
        <v>28.027419999999999</v>
      </c>
      <c r="AM21">
        <v>0.61743999999999999</v>
      </c>
      <c r="AO21">
        <v>15.165190000000001</v>
      </c>
      <c r="AP21">
        <v>-0.77683999999999997</v>
      </c>
      <c r="AQ21">
        <v>27.032540000000001</v>
      </c>
      <c r="AR21">
        <v>0.72216000000000002</v>
      </c>
      <c r="AT21">
        <v>12.003640000000001</v>
      </c>
      <c r="AU21">
        <v>-0.70291000000000003</v>
      </c>
      <c r="AV21">
        <v>27.412680000000002</v>
      </c>
      <c r="AW21">
        <v>0.62295999999999996</v>
      </c>
      <c r="AY21">
        <v>8.21495</v>
      </c>
      <c r="AZ21">
        <v>-0.54344000000000003</v>
      </c>
      <c r="BA21">
        <v>26.905819999999999</v>
      </c>
      <c r="BB21">
        <v>0.56183000000000005</v>
      </c>
      <c r="BD21">
        <v>8.5292499999999993</v>
      </c>
      <c r="BE21">
        <v>-0.53839000000000004</v>
      </c>
      <c r="BF21">
        <v>27.353560000000002</v>
      </c>
      <c r="BG21">
        <v>0.57916000000000001</v>
      </c>
    </row>
    <row r="22" spans="1:59" x14ac:dyDescent="0.25">
      <c r="A22">
        <v>13.50013</v>
      </c>
      <c r="B22">
        <v>-0.73956</v>
      </c>
      <c r="C22">
        <v>27.152670000000001</v>
      </c>
      <c r="D22">
        <f t="shared" si="0"/>
        <v>0.67228279247899048</v>
      </c>
      <c r="F22">
        <v>11.43534</v>
      </c>
      <c r="G22">
        <v>-0.66242999999999996</v>
      </c>
      <c r="H22">
        <v>27.182559999999999</v>
      </c>
      <c r="I22">
        <f t="shared" si="2"/>
        <v>0.6350658124536992</v>
      </c>
      <c r="K22">
        <v>8.5219400000000007</v>
      </c>
      <c r="L22">
        <v>-0.53849000000000002</v>
      </c>
      <c r="M22">
        <v>26.550619999999999</v>
      </c>
      <c r="N22">
        <f t="shared" si="3"/>
        <v>0.59605476266684965</v>
      </c>
      <c r="P22">
        <v>8.3137500000000006</v>
      </c>
      <c r="Q22">
        <v>-0.55791000000000002</v>
      </c>
      <c r="R22">
        <v>26.565359999999998</v>
      </c>
      <c r="S22">
        <f t="shared" si="4"/>
        <v>0.56094090318291645</v>
      </c>
      <c r="U22">
        <v>14.0124</v>
      </c>
      <c r="V22">
        <v>-0.74922</v>
      </c>
      <c r="W22">
        <v>27.690010000000001</v>
      </c>
      <c r="X22">
        <v>0.67542999999999997</v>
      </c>
      <c r="Z22">
        <v>11.64137</v>
      </c>
      <c r="AA22">
        <v>-0.64851999999999999</v>
      </c>
      <c r="AB22">
        <v>27.896540000000002</v>
      </c>
      <c r="AC22">
        <v>0.64346999999999999</v>
      </c>
      <c r="AE22">
        <v>8.7374299999999998</v>
      </c>
      <c r="AF22">
        <v>-0.51178000000000001</v>
      </c>
      <c r="AG22">
        <v>27.40287</v>
      </c>
      <c r="AH22">
        <v>0.62302999999999997</v>
      </c>
      <c r="AJ22">
        <v>8.5965900000000008</v>
      </c>
      <c r="AK22">
        <v>-0.54313</v>
      </c>
      <c r="AL22">
        <v>27.38466</v>
      </c>
      <c r="AM22">
        <v>0.57798000000000005</v>
      </c>
      <c r="AO22">
        <v>14.664199999999999</v>
      </c>
      <c r="AP22">
        <v>-0.76307999999999998</v>
      </c>
      <c r="AQ22">
        <v>27.581440000000001</v>
      </c>
      <c r="AR22">
        <v>0.69674000000000003</v>
      </c>
      <c r="AT22">
        <v>12.740539999999999</v>
      </c>
      <c r="AU22">
        <v>-0.68355999999999995</v>
      </c>
      <c r="AV22">
        <v>27.4834</v>
      </c>
      <c r="AW22">
        <v>0.67817000000000005</v>
      </c>
      <c r="AY22">
        <v>8.2827599999999997</v>
      </c>
      <c r="AZ22">
        <v>-0.52403</v>
      </c>
      <c r="BA22">
        <v>27.00656</v>
      </c>
      <c r="BB22">
        <v>0.58526</v>
      </c>
      <c r="BD22">
        <v>7.9648500000000002</v>
      </c>
      <c r="BE22">
        <v>-0.53632999999999997</v>
      </c>
      <c r="BF22">
        <v>27.01746</v>
      </c>
      <c r="BG22">
        <v>0.54966999999999999</v>
      </c>
    </row>
    <row r="23" spans="1:59" x14ac:dyDescent="0.25">
      <c r="A23">
        <v>13.478910000000001</v>
      </c>
      <c r="B23">
        <v>-0.72941999999999996</v>
      </c>
      <c r="C23">
        <v>26.88147</v>
      </c>
      <c r="D23">
        <f t="shared" si="0"/>
        <v>0.68742305287744798</v>
      </c>
      <c r="F23">
        <v>11.161350000000001</v>
      </c>
      <c r="G23">
        <v>-0.65256999999999998</v>
      </c>
      <c r="H23">
        <v>27.013000000000002</v>
      </c>
      <c r="I23">
        <f t="shared" si="2"/>
        <v>0.63316486001472827</v>
      </c>
      <c r="K23">
        <v>8.3844399999999997</v>
      </c>
      <c r="L23">
        <v>-0.52407999999999999</v>
      </c>
      <c r="M23">
        <v>28.557980000000001</v>
      </c>
      <c r="N23">
        <f t="shared" si="3"/>
        <v>0.5602075914076734</v>
      </c>
      <c r="P23">
        <v>8.2911400000000004</v>
      </c>
      <c r="Q23">
        <v>-0.52968000000000004</v>
      </c>
      <c r="R23">
        <v>27.193729999999999</v>
      </c>
      <c r="S23">
        <f t="shared" si="4"/>
        <v>0.5756147212056073</v>
      </c>
      <c r="U23">
        <v>13.956950000000001</v>
      </c>
      <c r="V23">
        <v>-0.74075000000000002</v>
      </c>
      <c r="W23">
        <v>27.23996</v>
      </c>
      <c r="X23">
        <v>0.69169999999999998</v>
      </c>
      <c r="Z23">
        <v>11.351229999999999</v>
      </c>
      <c r="AA23">
        <v>-0.65835999999999995</v>
      </c>
      <c r="AB23">
        <v>27.563400000000001</v>
      </c>
      <c r="AC23">
        <v>0.62553000000000003</v>
      </c>
      <c r="AE23">
        <v>8.3921799999999998</v>
      </c>
      <c r="AF23">
        <v>-0.50122999999999995</v>
      </c>
      <c r="AG23">
        <v>29.038419999999999</v>
      </c>
      <c r="AH23">
        <v>0.57659000000000005</v>
      </c>
      <c r="AJ23">
        <v>8.5804500000000008</v>
      </c>
      <c r="AK23">
        <v>-0.50246000000000002</v>
      </c>
      <c r="AL23">
        <v>27.996089999999999</v>
      </c>
      <c r="AM23">
        <v>0.60997000000000001</v>
      </c>
      <c r="AO23">
        <v>14.44563</v>
      </c>
      <c r="AP23">
        <v>-0.75317000000000001</v>
      </c>
      <c r="AQ23">
        <v>26.896529999999998</v>
      </c>
      <c r="AR23">
        <v>0.71309999999999996</v>
      </c>
      <c r="AT23">
        <v>11.647</v>
      </c>
      <c r="AU23">
        <v>-0.66283999999999998</v>
      </c>
      <c r="AV23">
        <v>27.143830000000001</v>
      </c>
      <c r="AW23">
        <v>0.64734000000000003</v>
      </c>
      <c r="AY23">
        <v>8.5262200000000004</v>
      </c>
      <c r="AZ23">
        <v>-0.54532999999999998</v>
      </c>
      <c r="BA23">
        <v>28.746189999999999</v>
      </c>
      <c r="BB23">
        <v>0.54390000000000005</v>
      </c>
      <c r="BD23">
        <v>8.7394499999999997</v>
      </c>
      <c r="BE23">
        <v>-0.52075000000000005</v>
      </c>
      <c r="BF23">
        <v>27.635370000000002</v>
      </c>
      <c r="BG23">
        <v>0.60729</v>
      </c>
    </row>
    <row r="24" spans="1:59" x14ac:dyDescent="0.25">
      <c r="A24">
        <v>13.237500000000001</v>
      </c>
      <c r="B24">
        <v>-0.75451000000000001</v>
      </c>
      <c r="C24">
        <v>27.042480000000001</v>
      </c>
      <c r="D24">
        <f t="shared" si="0"/>
        <v>0.64877552202580457</v>
      </c>
      <c r="F24">
        <v>10.904059999999999</v>
      </c>
      <c r="G24">
        <v>-0.71182000000000001</v>
      </c>
      <c r="H24">
        <v>27.27891</v>
      </c>
      <c r="I24">
        <f t="shared" si="2"/>
        <v>0.56155336418609381</v>
      </c>
      <c r="K24">
        <v>7.9612999999999996</v>
      </c>
      <c r="L24">
        <v>-0.49537999999999999</v>
      </c>
      <c r="M24">
        <v>27.597449999999998</v>
      </c>
      <c r="N24">
        <f t="shared" si="3"/>
        <v>0.58233992400333134</v>
      </c>
      <c r="P24">
        <v>8.2215000000000007</v>
      </c>
      <c r="Q24">
        <v>-0.62378</v>
      </c>
      <c r="R24">
        <v>26.53876</v>
      </c>
      <c r="S24">
        <f t="shared" si="4"/>
        <v>0.4966369042522315</v>
      </c>
      <c r="U24">
        <v>13.861280000000001</v>
      </c>
      <c r="V24">
        <v>-0.75243000000000004</v>
      </c>
      <c r="W24">
        <v>27.560230000000001</v>
      </c>
      <c r="X24">
        <v>0.66842000000000001</v>
      </c>
      <c r="Z24">
        <v>11.867430000000001</v>
      </c>
      <c r="AA24">
        <v>-0.69101999999999997</v>
      </c>
      <c r="AB24">
        <v>27.616610000000001</v>
      </c>
      <c r="AC24">
        <v>0.62185999999999997</v>
      </c>
      <c r="AE24">
        <v>8.0428899999999999</v>
      </c>
      <c r="AF24">
        <v>-0.47349999999999998</v>
      </c>
      <c r="AG24">
        <v>28.416139999999999</v>
      </c>
      <c r="AH24">
        <v>0.59775999999999996</v>
      </c>
      <c r="AJ24">
        <v>8.85351</v>
      </c>
      <c r="AK24">
        <v>-0.60753999999999997</v>
      </c>
      <c r="AL24">
        <v>27.39781</v>
      </c>
      <c r="AM24">
        <v>0.53190000000000004</v>
      </c>
      <c r="AO24">
        <v>15.68867</v>
      </c>
      <c r="AP24">
        <v>-0.77812999999999999</v>
      </c>
      <c r="AQ24">
        <v>27.275189999999998</v>
      </c>
      <c r="AR24">
        <v>0.73921000000000003</v>
      </c>
      <c r="AT24">
        <v>12.02338</v>
      </c>
      <c r="AU24">
        <v>-0.68508000000000002</v>
      </c>
      <c r="AV24">
        <v>27.473109999999998</v>
      </c>
      <c r="AW24">
        <v>0.63882000000000005</v>
      </c>
      <c r="AY24">
        <v>7.6749999999999998</v>
      </c>
      <c r="AZ24">
        <v>-0.51476999999999995</v>
      </c>
      <c r="BA24">
        <v>27.893999999999998</v>
      </c>
      <c r="BB24">
        <v>0.53451000000000004</v>
      </c>
      <c r="BD24">
        <v>6.3171600000000003</v>
      </c>
      <c r="BE24">
        <v>-0.56623999999999997</v>
      </c>
      <c r="BF24">
        <v>26.83229</v>
      </c>
      <c r="BG24">
        <v>0.41577999999999998</v>
      </c>
    </row>
    <row r="25" spans="1:59" x14ac:dyDescent="0.25">
      <c r="A25">
        <v>13.189859999999999</v>
      </c>
      <c r="B25">
        <v>-0.74646000000000001</v>
      </c>
      <c r="C25">
        <v>26.475860000000001</v>
      </c>
      <c r="D25">
        <f t="shared" si="0"/>
        <v>0.6673959539858435</v>
      </c>
      <c r="F25">
        <v>10.81569</v>
      </c>
      <c r="G25">
        <v>-0.65200000000000002</v>
      </c>
      <c r="H25">
        <v>26.74015</v>
      </c>
      <c r="I25">
        <f t="shared" si="2"/>
        <v>0.62035858419238576</v>
      </c>
      <c r="K25">
        <v>7.93954</v>
      </c>
      <c r="L25">
        <v>-0.49652000000000002</v>
      </c>
      <c r="M25">
        <v>27.8384</v>
      </c>
      <c r="N25">
        <f t="shared" si="3"/>
        <v>0.57439985760864587</v>
      </c>
      <c r="P25">
        <v>7.95932</v>
      </c>
      <c r="Q25">
        <v>-0.56708000000000003</v>
      </c>
      <c r="R25">
        <v>24.7745</v>
      </c>
      <c r="S25">
        <f t="shared" si="4"/>
        <v>0.56653498865330632</v>
      </c>
      <c r="U25">
        <v>13.55425</v>
      </c>
      <c r="V25">
        <v>-0.75473000000000001</v>
      </c>
      <c r="W25">
        <v>26.947189999999999</v>
      </c>
      <c r="X25">
        <v>0.66644999999999999</v>
      </c>
      <c r="Z25">
        <v>11.00544</v>
      </c>
      <c r="AA25">
        <v>-0.65695999999999999</v>
      </c>
      <c r="AB25">
        <v>27.360589999999998</v>
      </c>
      <c r="AC25">
        <v>0.61226999999999998</v>
      </c>
      <c r="AE25">
        <v>8.1580399999999997</v>
      </c>
      <c r="AF25">
        <v>-0.47652</v>
      </c>
      <c r="AG25">
        <v>28.654389999999999</v>
      </c>
      <c r="AH25">
        <v>0.59746999999999995</v>
      </c>
      <c r="AJ25">
        <v>8.2495399999999997</v>
      </c>
      <c r="AK25">
        <v>-0.53100000000000003</v>
      </c>
      <c r="AL25">
        <v>26.372789999999998</v>
      </c>
      <c r="AM25">
        <v>0.58908000000000005</v>
      </c>
      <c r="AO25">
        <v>14.86472</v>
      </c>
      <c r="AP25">
        <v>-0.78183000000000002</v>
      </c>
      <c r="AQ25">
        <v>26.789909999999999</v>
      </c>
      <c r="AR25">
        <v>0.7097</v>
      </c>
      <c r="AT25">
        <v>11.281169999999999</v>
      </c>
      <c r="AU25">
        <v>-0.66020999999999996</v>
      </c>
      <c r="AV25">
        <v>27.053940000000001</v>
      </c>
      <c r="AW25">
        <v>0.63160000000000005</v>
      </c>
      <c r="AY25">
        <v>7.54162</v>
      </c>
      <c r="AZ25">
        <v>-0.52227999999999997</v>
      </c>
      <c r="BA25">
        <v>28.17558</v>
      </c>
      <c r="BB25">
        <v>0.51249</v>
      </c>
      <c r="BD25">
        <v>8.1050000000000004</v>
      </c>
      <c r="BE25">
        <v>-0.53776999999999997</v>
      </c>
      <c r="BF25">
        <v>25.444900000000001</v>
      </c>
      <c r="BG25">
        <v>0.59231</v>
      </c>
    </row>
    <row r="26" spans="1:59" x14ac:dyDescent="0.25">
      <c r="A26">
        <v>12.65476</v>
      </c>
      <c r="B26">
        <v>-0.76405000000000001</v>
      </c>
      <c r="C26">
        <v>26.754770000000001</v>
      </c>
      <c r="D26">
        <f t="shared" si="0"/>
        <v>0.61905738829764345</v>
      </c>
      <c r="F26">
        <v>10.803229999999999</v>
      </c>
      <c r="G26">
        <v>-0.63770000000000004</v>
      </c>
      <c r="H26">
        <v>26.553519999999999</v>
      </c>
      <c r="I26">
        <f t="shared" si="2"/>
        <v>0.63799181186555476</v>
      </c>
      <c r="K26">
        <v>7.6491499999999997</v>
      </c>
      <c r="L26">
        <v>-0.49409999999999998</v>
      </c>
      <c r="M26">
        <v>28.169969999999999</v>
      </c>
      <c r="N26">
        <f t="shared" si="3"/>
        <v>0.5495559814593397</v>
      </c>
      <c r="P26">
        <v>7.8498700000000001</v>
      </c>
      <c r="Q26">
        <v>-0.58584999999999998</v>
      </c>
      <c r="R26">
        <v>26.387080000000001</v>
      </c>
      <c r="S26">
        <f t="shared" si="4"/>
        <v>0.50779064605803992</v>
      </c>
      <c r="U26">
        <v>14.248849999999999</v>
      </c>
      <c r="V26">
        <v>-0.76626000000000005</v>
      </c>
      <c r="W26">
        <v>27.440349999999999</v>
      </c>
      <c r="X26">
        <v>0.67766999999999999</v>
      </c>
      <c r="Z26">
        <v>11.00656</v>
      </c>
      <c r="AA26">
        <v>-0.64019000000000004</v>
      </c>
      <c r="AB26">
        <v>27.216200000000001</v>
      </c>
      <c r="AC26">
        <v>0.63170999999999999</v>
      </c>
      <c r="AE26">
        <v>7.5655000000000001</v>
      </c>
      <c r="AF26">
        <v>-0.47500999999999999</v>
      </c>
      <c r="AG26">
        <v>28.811129999999999</v>
      </c>
      <c r="AH26">
        <v>0.55281000000000002</v>
      </c>
      <c r="AJ26">
        <v>8.5177999999999994</v>
      </c>
      <c r="AK26">
        <v>-0.61134999999999995</v>
      </c>
      <c r="AL26">
        <v>27.215730000000001</v>
      </c>
      <c r="AM26">
        <v>0.51193999999999995</v>
      </c>
      <c r="AO26">
        <v>15.15578</v>
      </c>
      <c r="AP26">
        <v>-0.78427000000000002</v>
      </c>
      <c r="AQ26">
        <v>27.248619999999999</v>
      </c>
      <c r="AR26">
        <v>0.70920000000000005</v>
      </c>
      <c r="AT26">
        <v>11.76075</v>
      </c>
      <c r="AU26">
        <v>-0.67342000000000002</v>
      </c>
      <c r="AV26">
        <v>26.740020000000001</v>
      </c>
      <c r="AW26">
        <v>0.65310999999999997</v>
      </c>
      <c r="AY26">
        <v>7.5279999999999996</v>
      </c>
      <c r="AZ26">
        <v>-0.52366999999999997</v>
      </c>
      <c r="BA26">
        <v>28.387730000000001</v>
      </c>
      <c r="BB26">
        <v>0.50639999999999996</v>
      </c>
      <c r="BD26">
        <v>5.4668599999999996</v>
      </c>
      <c r="BE26">
        <v>-0.54859999999999998</v>
      </c>
      <c r="BF26">
        <v>26.775880000000001</v>
      </c>
      <c r="BG26">
        <v>0.37217</v>
      </c>
    </row>
    <row r="27" spans="1:59" x14ac:dyDescent="0.25">
      <c r="A27">
        <v>12.26352</v>
      </c>
      <c r="B27">
        <v>-0.71796000000000004</v>
      </c>
      <c r="C27">
        <v>26.48264</v>
      </c>
      <c r="D27">
        <f t="shared" si="0"/>
        <v>0.64499094545962776</v>
      </c>
      <c r="F27">
        <v>10.60876</v>
      </c>
      <c r="G27">
        <v>-0.66191999999999995</v>
      </c>
      <c r="H27">
        <v>27.489709999999999</v>
      </c>
      <c r="I27">
        <f t="shared" si="2"/>
        <v>0.58302739639041856</v>
      </c>
      <c r="K27">
        <v>7.5593000000000004</v>
      </c>
      <c r="L27">
        <v>-0.57006999999999997</v>
      </c>
      <c r="M27">
        <v>25.847270000000002</v>
      </c>
      <c r="N27">
        <f t="shared" si="3"/>
        <v>0.51302521954925417</v>
      </c>
      <c r="P27">
        <v>6.9306999999999999</v>
      </c>
      <c r="Q27">
        <v>-0.53598999999999997</v>
      </c>
      <c r="R27">
        <v>23.128419999999998</v>
      </c>
      <c r="S27">
        <f t="shared" si="4"/>
        <v>0.5590806328864184</v>
      </c>
      <c r="U27">
        <v>12.37706</v>
      </c>
      <c r="V27">
        <v>-0.71926999999999996</v>
      </c>
      <c r="W27">
        <v>27.146239999999999</v>
      </c>
      <c r="X27">
        <v>0.63388999999999995</v>
      </c>
      <c r="Z27">
        <v>10.82776</v>
      </c>
      <c r="AA27">
        <v>-0.66776000000000002</v>
      </c>
      <c r="AB27">
        <v>27.9239</v>
      </c>
      <c r="AC27">
        <v>0.58069000000000004</v>
      </c>
      <c r="AE27">
        <v>7.5287800000000002</v>
      </c>
      <c r="AF27">
        <v>-0.53791</v>
      </c>
      <c r="AG27">
        <v>26.76126</v>
      </c>
      <c r="AH27">
        <v>0.52300999999999997</v>
      </c>
      <c r="AJ27">
        <v>7.0378499999999997</v>
      </c>
      <c r="AK27">
        <v>-0.51141000000000003</v>
      </c>
      <c r="AL27">
        <v>24.632570000000001</v>
      </c>
      <c r="AM27">
        <v>0.55867</v>
      </c>
      <c r="AO27">
        <v>15.036759999999999</v>
      </c>
      <c r="AP27">
        <v>-0.76383000000000001</v>
      </c>
      <c r="AQ27">
        <v>26.900980000000001</v>
      </c>
      <c r="AR27">
        <v>0.73179000000000005</v>
      </c>
      <c r="AT27">
        <v>11.47147</v>
      </c>
      <c r="AU27">
        <v>-0.67374999999999996</v>
      </c>
      <c r="AV27">
        <v>27.618449999999999</v>
      </c>
      <c r="AW27">
        <v>0.61648999999999998</v>
      </c>
      <c r="AY27">
        <v>7.4726800000000004</v>
      </c>
      <c r="AZ27">
        <v>-0.55311999999999995</v>
      </c>
      <c r="BA27">
        <v>26.2606</v>
      </c>
      <c r="BB27">
        <v>0.51446000000000003</v>
      </c>
      <c r="BD27">
        <v>7.3720600000000003</v>
      </c>
      <c r="BE27">
        <v>-0.53244999999999998</v>
      </c>
      <c r="BF27">
        <v>23.681139999999999</v>
      </c>
      <c r="BG27">
        <v>0.58467000000000002</v>
      </c>
    </row>
    <row r="28" spans="1:59" x14ac:dyDescent="0.25">
      <c r="F28">
        <v>10.391640000000001</v>
      </c>
      <c r="G28">
        <v>-0.66479999999999995</v>
      </c>
      <c r="H28">
        <v>27.340399999999999</v>
      </c>
      <c r="I28">
        <f t="shared" si="2"/>
        <v>0.57172636233643648</v>
      </c>
      <c r="P28">
        <v>6.7966600000000001</v>
      </c>
      <c r="Q28">
        <v>-0.51131000000000004</v>
      </c>
      <c r="R28">
        <v>23.674790000000002</v>
      </c>
      <c r="S28">
        <f t="shared" si="4"/>
        <v>0.56146814702524417</v>
      </c>
      <c r="Z28">
        <v>11.42252</v>
      </c>
      <c r="AA28">
        <v>-0.65561000000000003</v>
      </c>
      <c r="AB28">
        <v>27.89723</v>
      </c>
      <c r="AC28">
        <v>0.62453999999999998</v>
      </c>
      <c r="AJ28">
        <v>6.4677699999999998</v>
      </c>
      <c r="AK28">
        <v>-0.48923</v>
      </c>
      <c r="AL28">
        <v>24.813749999999999</v>
      </c>
      <c r="AM28">
        <v>0.53278000000000003</v>
      </c>
      <c r="AT28">
        <v>10.6357</v>
      </c>
      <c r="AU28">
        <v>-0.64714000000000005</v>
      </c>
      <c r="AV28">
        <v>27.707149999999999</v>
      </c>
      <c r="AW28">
        <v>0.59316999999999998</v>
      </c>
      <c r="BD28">
        <v>7.8211199999999996</v>
      </c>
      <c r="BE28">
        <v>-0.54830999999999996</v>
      </c>
      <c r="BF28">
        <v>23.98348</v>
      </c>
      <c r="BG28">
        <v>0.59475</v>
      </c>
    </row>
    <row r="29" spans="1:59" x14ac:dyDescent="0.25">
      <c r="F29">
        <v>10.310230000000001</v>
      </c>
      <c r="G29">
        <v>-0.61765999999999999</v>
      </c>
      <c r="H29">
        <v>27.348680000000002</v>
      </c>
      <c r="I29">
        <f t="shared" si="2"/>
        <v>0.61035500023161449</v>
      </c>
      <c r="P29">
        <v>6.7329999999999997</v>
      </c>
      <c r="Q29">
        <v>-0.48905999999999999</v>
      </c>
      <c r="R29">
        <v>25.149819999999998</v>
      </c>
      <c r="S29">
        <f t="shared" si="4"/>
        <v>0.54740856694487927</v>
      </c>
      <c r="Z29">
        <v>10.81779</v>
      </c>
      <c r="AA29">
        <v>-0.60657000000000005</v>
      </c>
      <c r="AB29">
        <v>28.011410000000001</v>
      </c>
      <c r="AC29">
        <v>0.63668000000000002</v>
      </c>
      <c r="AJ29">
        <v>6.6921600000000003</v>
      </c>
      <c r="AK29">
        <v>-0.4556</v>
      </c>
      <c r="AL29">
        <v>26.621510000000001</v>
      </c>
      <c r="AM29">
        <v>0.55176000000000003</v>
      </c>
      <c r="AT29">
        <v>10.520659999999999</v>
      </c>
      <c r="AU29">
        <v>-0.63048999999999999</v>
      </c>
      <c r="AV29">
        <v>27.69098</v>
      </c>
      <c r="AW29">
        <v>0.60260000000000002</v>
      </c>
      <c r="BD29">
        <v>7.5267999999999997</v>
      </c>
      <c r="BE29">
        <v>-0.50970000000000004</v>
      </c>
      <c r="BF29">
        <v>25.816749999999999</v>
      </c>
      <c r="BG29">
        <v>0.57199</v>
      </c>
    </row>
    <row r="30" spans="1:59" x14ac:dyDescent="0.25">
      <c r="F30">
        <v>10.27251</v>
      </c>
      <c r="G30">
        <v>-0.64093</v>
      </c>
      <c r="H30">
        <v>26.871359999999999</v>
      </c>
      <c r="I30">
        <f t="shared" si="2"/>
        <v>0.59645313463963423</v>
      </c>
      <c r="P30">
        <v>6.6999500000000003</v>
      </c>
      <c r="Q30">
        <v>-0.54091999999999996</v>
      </c>
      <c r="R30">
        <v>26.133109999999999</v>
      </c>
      <c r="S30">
        <f t="shared" si="4"/>
        <v>0.47396625885361549</v>
      </c>
      <c r="Z30">
        <v>10.88869</v>
      </c>
      <c r="AA30">
        <v>-0.63397000000000003</v>
      </c>
      <c r="AB30">
        <v>27.593109999999999</v>
      </c>
      <c r="AC30">
        <v>0.62244999999999995</v>
      </c>
      <c r="AJ30">
        <v>6.6127399999999996</v>
      </c>
      <c r="AK30">
        <v>-0.51944999999999997</v>
      </c>
      <c r="AL30">
        <v>26.885300000000001</v>
      </c>
      <c r="AM30">
        <v>0.47350999999999999</v>
      </c>
      <c r="AT30">
        <v>10.89222</v>
      </c>
      <c r="AU30">
        <v>-0.65334000000000003</v>
      </c>
      <c r="AV30">
        <v>27.13674</v>
      </c>
      <c r="AW30">
        <v>0.61434999999999995</v>
      </c>
      <c r="BD30">
        <v>6.6553100000000001</v>
      </c>
      <c r="BE30">
        <v>-0.53446000000000005</v>
      </c>
      <c r="BF30">
        <v>26.49793</v>
      </c>
      <c r="BG30">
        <v>0.46994000000000002</v>
      </c>
    </row>
    <row r="31" spans="1:59" x14ac:dyDescent="0.25">
      <c r="B31">
        <f>MIN(B3:B14,B16:B27)</f>
        <v>-0.81903000000000004</v>
      </c>
      <c r="F31">
        <v>10.257580000000001</v>
      </c>
      <c r="G31">
        <v>-0.65324000000000004</v>
      </c>
      <c r="H31">
        <v>27.269349999999999</v>
      </c>
      <c r="I31">
        <f t="shared" si="2"/>
        <v>0.57583406947949889</v>
      </c>
      <c r="P31">
        <v>6.6589</v>
      </c>
      <c r="Q31">
        <v>-0.52329999999999999</v>
      </c>
      <c r="R31">
        <v>25.42455</v>
      </c>
      <c r="S31">
        <f t="shared" si="4"/>
        <v>0.5004935480529199</v>
      </c>
      <c r="Z31">
        <v>10.390040000000001</v>
      </c>
      <c r="AA31">
        <v>-0.65334000000000003</v>
      </c>
      <c r="AB31">
        <v>27.82591</v>
      </c>
      <c r="AC31">
        <v>0.57152000000000003</v>
      </c>
      <c r="AJ31">
        <v>7.0603999999999996</v>
      </c>
      <c r="AK31">
        <v>-0.49296000000000001</v>
      </c>
      <c r="AL31">
        <v>27.150099999999998</v>
      </c>
      <c r="AM31">
        <v>0.52753000000000005</v>
      </c>
      <c r="AT31">
        <v>11.064970000000001</v>
      </c>
      <c r="AU31">
        <v>-0.66954999999999998</v>
      </c>
      <c r="AV31">
        <v>27.602039999999999</v>
      </c>
      <c r="AW31">
        <v>0.59872000000000003</v>
      </c>
      <c r="BD31">
        <v>7.3789999999999996</v>
      </c>
      <c r="BE31">
        <v>-0.52407999999999999</v>
      </c>
      <c r="BF31">
        <v>26.197289999999999</v>
      </c>
      <c r="BG31">
        <v>0.53744999999999998</v>
      </c>
    </row>
    <row r="32" spans="1:59" x14ac:dyDescent="0.25">
      <c r="F32">
        <v>10.10013</v>
      </c>
      <c r="G32">
        <v>-0.60989000000000004</v>
      </c>
      <c r="H32">
        <v>26.561979999999998</v>
      </c>
      <c r="I32">
        <f t="shared" si="2"/>
        <v>0.62346920287573326</v>
      </c>
      <c r="P32">
        <v>6.2326899999999998</v>
      </c>
      <c r="Q32">
        <v>-0.50561999999999996</v>
      </c>
      <c r="R32">
        <v>24.66977</v>
      </c>
      <c r="S32">
        <f t="shared" si="4"/>
        <v>0.49967334395383078</v>
      </c>
      <c r="Z32">
        <v>10.386200000000001</v>
      </c>
      <c r="AA32">
        <v>-0.61463999999999996</v>
      </c>
      <c r="AB32">
        <v>27.425509999999999</v>
      </c>
      <c r="AC32">
        <v>0.61614000000000002</v>
      </c>
      <c r="AJ32">
        <v>6.6339600000000001</v>
      </c>
      <c r="AK32">
        <v>-0.47356999999999999</v>
      </c>
      <c r="AL32">
        <v>26.29561</v>
      </c>
      <c r="AM32">
        <v>0.53273000000000004</v>
      </c>
      <c r="AT32">
        <v>10.755940000000001</v>
      </c>
      <c r="AU32">
        <v>-0.64871000000000001</v>
      </c>
      <c r="AV32">
        <v>26.84498</v>
      </c>
      <c r="AW32">
        <v>0.61763999999999997</v>
      </c>
      <c r="BD32">
        <v>6.5661800000000001</v>
      </c>
      <c r="BE32">
        <v>-0.50651000000000002</v>
      </c>
      <c r="BF32">
        <v>25.34402</v>
      </c>
      <c r="BG32">
        <v>0.51149999999999995</v>
      </c>
    </row>
    <row r="33" spans="1:59" x14ac:dyDescent="0.25">
      <c r="F33">
        <v>10.064539999999999</v>
      </c>
      <c r="G33">
        <v>-0.67569000000000001</v>
      </c>
      <c r="H33">
        <v>26.872430000000001</v>
      </c>
      <c r="I33">
        <f t="shared" si="2"/>
        <v>0.55429313321078355</v>
      </c>
      <c r="P33">
        <v>6.2221700000000002</v>
      </c>
      <c r="Q33">
        <v>-0.49035000000000001</v>
      </c>
      <c r="R33">
        <v>22.736129999999999</v>
      </c>
      <c r="S33">
        <f t="shared" si="4"/>
        <v>0.55810915832612429</v>
      </c>
      <c r="Z33">
        <v>10.437810000000001</v>
      </c>
      <c r="AA33">
        <v>-0.67659000000000002</v>
      </c>
      <c r="AB33">
        <v>27.304639999999999</v>
      </c>
      <c r="AC33">
        <v>0.56499999999999995</v>
      </c>
      <c r="AJ33">
        <v>6.1802999999999999</v>
      </c>
      <c r="AK33">
        <v>-0.44929000000000002</v>
      </c>
      <c r="AL33">
        <v>24.286619999999999</v>
      </c>
      <c r="AM33">
        <v>0.56638999999999995</v>
      </c>
      <c r="AT33">
        <v>10.82166</v>
      </c>
      <c r="AU33">
        <v>-0.68347999999999998</v>
      </c>
      <c r="AV33">
        <v>27.01792</v>
      </c>
      <c r="AW33">
        <v>0.58603000000000005</v>
      </c>
      <c r="BD33">
        <v>6.6684900000000003</v>
      </c>
      <c r="BE33">
        <v>-0.50658999999999998</v>
      </c>
      <c r="BF33">
        <v>23.169550000000001</v>
      </c>
      <c r="BG33">
        <v>0.56813999999999998</v>
      </c>
    </row>
    <row r="34" spans="1:59" x14ac:dyDescent="0.25">
      <c r="F34">
        <v>9.8807100000000005</v>
      </c>
      <c r="G34">
        <v>-0.67503000000000002</v>
      </c>
      <c r="H34">
        <v>26.76605</v>
      </c>
      <c r="I34">
        <f t="shared" si="2"/>
        <v>0.546865836986554</v>
      </c>
      <c r="P34">
        <v>5.8447399999999998</v>
      </c>
      <c r="Q34">
        <v>-0.47262999999999999</v>
      </c>
      <c r="R34">
        <v>22.238910000000001</v>
      </c>
      <c r="S34">
        <f t="shared" si="4"/>
        <v>0.55607121505422885</v>
      </c>
      <c r="Z34">
        <v>10.58817</v>
      </c>
      <c r="AA34">
        <v>-0.67018</v>
      </c>
      <c r="AB34">
        <v>27.386050000000001</v>
      </c>
      <c r="AC34">
        <v>0.57689999999999997</v>
      </c>
      <c r="AJ34">
        <v>5.9965000000000002</v>
      </c>
      <c r="AK34">
        <v>-0.43517</v>
      </c>
      <c r="AL34">
        <v>24.058229999999998</v>
      </c>
      <c r="AM34">
        <v>0.57277</v>
      </c>
      <c r="AT34">
        <v>10.79105</v>
      </c>
      <c r="AU34">
        <v>-0.67801999999999996</v>
      </c>
      <c r="AV34">
        <v>27.086729999999999</v>
      </c>
      <c r="AW34">
        <v>0.58757999999999999</v>
      </c>
      <c r="BD34">
        <v>6.3372400000000004</v>
      </c>
      <c r="BE34">
        <v>-0.48903000000000002</v>
      </c>
      <c r="BF34">
        <v>22.941289999999999</v>
      </c>
      <c r="BG34">
        <v>0.56486999999999998</v>
      </c>
    </row>
    <row r="35" spans="1:59" x14ac:dyDescent="0.25">
      <c r="F35">
        <v>9.7924299999999995</v>
      </c>
      <c r="G35">
        <v>-0.62799000000000005</v>
      </c>
      <c r="H35">
        <v>26.980370000000001</v>
      </c>
      <c r="I35">
        <f t="shared" si="2"/>
        <v>0.57794943887223627</v>
      </c>
      <c r="P35">
        <v>5.7541799999999999</v>
      </c>
      <c r="Q35">
        <v>-0.50317000000000001</v>
      </c>
      <c r="R35">
        <v>24.556170000000002</v>
      </c>
      <c r="S35">
        <f t="shared" si="4"/>
        <v>0.46570196690771853</v>
      </c>
      <c r="Z35">
        <v>9.7457600000000006</v>
      </c>
      <c r="AA35">
        <v>-0.62365999999999999</v>
      </c>
      <c r="AB35">
        <v>27.46294</v>
      </c>
      <c r="AC35">
        <v>0.56901000000000002</v>
      </c>
      <c r="AJ35">
        <v>5.98942</v>
      </c>
      <c r="AK35">
        <v>-0.46568999999999999</v>
      </c>
      <c r="AL35">
        <v>26.15616</v>
      </c>
      <c r="AM35">
        <v>0.49170999999999998</v>
      </c>
      <c r="AT35">
        <v>10.84271</v>
      </c>
      <c r="AU35">
        <v>-0.65625</v>
      </c>
      <c r="AV35">
        <v>27.262630000000001</v>
      </c>
      <c r="AW35">
        <v>0.60604000000000002</v>
      </c>
      <c r="BD35">
        <v>5.7809799999999996</v>
      </c>
      <c r="BE35">
        <v>-0.51112000000000002</v>
      </c>
      <c r="BF35">
        <v>25.246259999999999</v>
      </c>
      <c r="BG35">
        <v>0.44800000000000001</v>
      </c>
    </row>
    <row r="36" spans="1:59" x14ac:dyDescent="0.25">
      <c r="F36">
        <v>7.3033599999999996</v>
      </c>
      <c r="G36">
        <v>-0.63619999999999999</v>
      </c>
      <c r="H36">
        <v>25.67953</v>
      </c>
      <c r="I36">
        <f t="shared" si="2"/>
        <v>0.44703545914292386</v>
      </c>
      <c r="P36">
        <v>5.6685400000000001</v>
      </c>
      <c r="Q36">
        <v>-0.47464000000000001</v>
      </c>
      <c r="R36">
        <v>22.078250000000001</v>
      </c>
      <c r="S36">
        <f t="shared" si="4"/>
        <v>0.54093145160229084</v>
      </c>
      <c r="Z36">
        <v>7.1156100000000002</v>
      </c>
      <c r="AA36">
        <v>-0.63563000000000003</v>
      </c>
      <c r="AB36">
        <v>26.058810000000001</v>
      </c>
      <c r="AC36">
        <v>0.42959000000000003</v>
      </c>
      <c r="AJ36">
        <v>5.92361</v>
      </c>
      <c r="AK36">
        <v>-0.43936999999999998</v>
      </c>
      <c r="AL36">
        <v>24.197890000000001</v>
      </c>
      <c r="AM36">
        <v>0.55715999999999999</v>
      </c>
      <c r="AT36">
        <v>8.0671499999999998</v>
      </c>
      <c r="AU36">
        <v>-0.65591999999999995</v>
      </c>
      <c r="AV36">
        <v>25.97964</v>
      </c>
      <c r="AW36">
        <v>0.47341</v>
      </c>
      <c r="BD36">
        <v>6.4315899999999999</v>
      </c>
      <c r="BE36">
        <v>-0.50256999999999996</v>
      </c>
      <c r="BF36">
        <v>22.856570000000001</v>
      </c>
      <c r="BG36">
        <v>0.55989999999999995</v>
      </c>
    </row>
    <row r="37" spans="1:59" x14ac:dyDescent="0.25">
      <c r="F37">
        <v>6.3024100000000001</v>
      </c>
      <c r="G37">
        <v>-0.33814</v>
      </c>
      <c r="H37">
        <v>26.684249999999999</v>
      </c>
      <c r="I37">
        <f t="shared" si="2"/>
        <v>0.69848181449252922</v>
      </c>
      <c r="P37">
        <v>4.5881600000000002</v>
      </c>
      <c r="Q37">
        <v>-0.47749000000000003</v>
      </c>
      <c r="R37">
        <v>18.940090000000001</v>
      </c>
      <c r="S37">
        <f t="shared" si="4"/>
        <v>0.50733197549064935</v>
      </c>
      <c r="Z37">
        <v>5.6252599999999999</v>
      </c>
      <c r="AA37">
        <v>-0.63836999999999999</v>
      </c>
      <c r="AB37">
        <v>26.850750000000001</v>
      </c>
      <c r="AC37">
        <v>0.32818000000000003</v>
      </c>
      <c r="AJ37">
        <v>4.5076799999999997</v>
      </c>
      <c r="AK37">
        <v>-0.41976999999999998</v>
      </c>
      <c r="AL37">
        <v>20.6142</v>
      </c>
      <c r="AM37">
        <v>0.52092000000000005</v>
      </c>
      <c r="AT37">
        <v>6.1090799999999996</v>
      </c>
      <c r="AU37">
        <v>-0.65998000000000001</v>
      </c>
      <c r="AV37">
        <v>26.835260000000002</v>
      </c>
      <c r="AW37">
        <v>0.34494000000000002</v>
      </c>
      <c r="BD37">
        <v>5.3528399999999996</v>
      </c>
      <c r="BE37">
        <v>-0.50478999999999996</v>
      </c>
      <c r="BF37">
        <v>19.325220000000002</v>
      </c>
      <c r="BG37">
        <v>0.54871000000000003</v>
      </c>
    </row>
    <row r="38" spans="1:59" x14ac:dyDescent="0.25">
      <c r="F38">
        <v>4.2693000000000003</v>
      </c>
      <c r="G38">
        <v>-0.53359000000000001</v>
      </c>
      <c r="H38">
        <v>26.055240000000001</v>
      </c>
      <c r="I38">
        <f t="shared" si="2"/>
        <v>0.30708168402564595</v>
      </c>
      <c r="P38">
        <v>4.1329599999999997</v>
      </c>
      <c r="Q38">
        <v>-0.46725</v>
      </c>
      <c r="R38">
        <v>17.669219999999999</v>
      </c>
      <c r="S38">
        <f t="shared" si="4"/>
        <v>0.50060422867173493</v>
      </c>
      <c r="Z38">
        <v>3.9378500000000001</v>
      </c>
      <c r="AA38">
        <v>-0.51810999999999996</v>
      </c>
      <c r="AB38">
        <v>26.259139999999999</v>
      </c>
      <c r="AC38">
        <v>0.28943999999999998</v>
      </c>
      <c r="AJ38">
        <v>3.7920600000000002</v>
      </c>
      <c r="AK38">
        <v>-0.38717000000000001</v>
      </c>
      <c r="AL38">
        <v>19.041429999999998</v>
      </c>
      <c r="AM38">
        <v>0.51436999999999999</v>
      </c>
      <c r="AT38">
        <v>4.2781900000000004</v>
      </c>
      <c r="AU38">
        <v>-0.55422000000000005</v>
      </c>
      <c r="AV38">
        <v>26.299199999999999</v>
      </c>
      <c r="AW38">
        <v>0.29352</v>
      </c>
      <c r="BD38">
        <v>4.87812</v>
      </c>
      <c r="BE38">
        <v>-0.49887999999999999</v>
      </c>
      <c r="BF38">
        <v>17.84488</v>
      </c>
      <c r="BG38">
        <v>0.54795000000000005</v>
      </c>
    </row>
    <row r="39" spans="1:59" x14ac:dyDescent="0.25">
      <c r="F39">
        <v>3.7541699999999998</v>
      </c>
      <c r="G39">
        <v>-0.54105000000000003</v>
      </c>
      <c r="H39">
        <v>25.04569</v>
      </c>
      <c r="I39">
        <f t="shared" si="2"/>
        <v>0.27704067242714975</v>
      </c>
      <c r="Z39">
        <v>3.7501899999999999</v>
      </c>
      <c r="AA39">
        <v>-0.48115000000000002</v>
      </c>
      <c r="AB39">
        <v>25.76934</v>
      </c>
      <c r="AC39">
        <v>0.30246000000000001</v>
      </c>
      <c r="AT39">
        <v>4.34727</v>
      </c>
      <c r="AU39">
        <v>-0.54391999999999996</v>
      </c>
      <c r="AV39">
        <v>25.717770000000002</v>
      </c>
      <c r="AW39">
        <v>0.31076999999999999</v>
      </c>
    </row>
    <row r="40" spans="1:59" s="2" customFormat="1" x14ac:dyDescent="0.25">
      <c r="A40" s="2" t="s">
        <v>5</v>
      </c>
    </row>
    <row r="43" spans="1:59" x14ac:dyDescent="0.25">
      <c r="A43" t="s">
        <v>25</v>
      </c>
      <c r="F43" t="s">
        <v>25</v>
      </c>
      <c r="K43" t="s">
        <v>25</v>
      </c>
      <c r="P43" t="s">
        <v>25</v>
      </c>
      <c r="U43" t="s">
        <v>25</v>
      </c>
      <c r="Z43" t="s">
        <v>25</v>
      </c>
      <c r="AE43" t="s">
        <v>25</v>
      </c>
      <c r="AJ43" t="s">
        <v>25</v>
      </c>
      <c r="AO43" t="s">
        <v>25</v>
      </c>
      <c r="AT43" t="s">
        <v>25</v>
      </c>
      <c r="AY43" t="s">
        <v>25</v>
      </c>
      <c r="BD43" t="s">
        <v>25</v>
      </c>
    </row>
    <row r="44" spans="1:59" x14ac:dyDescent="0.25">
      <c r="A44" t="s">
        <v>1</v>
      </c>
      <c r="B44" t="s">
        <v>0</v>
      </c>
      <c r="C44" t="s">
        <v>2</v>
      </c>
      <c r="D44" t="s">
        <v>4</v>
      </c>
      <c r="F44" t="s">
        <v>1</v>
      </c>
      <c r="G44" t="s">
        <v>0</v>
      </c>
      <c r="H44" t="s">
        <v>2</v>
      </c>
      <c r="I44" t="s">
        <v>4</v>
      </c>
      <c r="K44" t="s">
        <v>1</v>
      </c>
      <c r="L44" t="s">
        <v>0</v>
      </c>
      <c r="M44" t="s">
        <v>2</v>
      </c>
      <c r="N44" t="s">
        <v>4</v>
      </c>
      <c r="P44" t="s">
        <v>1</v>
      </c>
      <c r="Q44" t="s">
        <v>0</v>
      </c>
      <c r="R44" t="s">
        <v>2</v>
      </c>
      <c r="S44" t="s">
        <v>4</v>
      </c>
      <c r="U44" t="s">
        <v>1</v>
      </c>
      <c r="V44" t="s">
        <v>0</v>
      </c>
      <c r="W44" t="s">
        <v>2</v>
      </c>
      <c r="X44" t="s">
        <v>4</v>
      </c>
      <c r="Z44" t="s">
        <v>1</v>
      </c>
      <c r="AA44" t="s">
        <v>0</v>
      </c>
      <c r="AB44" t="s">
        <v>2</v>
      </c>
      <c r="AC44" t="s">
        <v>4</v>
      </c>
      <c r="AE44" t="s">
        <v>1</v>
      </c>
      <c r="AF44" t="s">
        <v>0</v>
      </c>
      <c r="AG44" t="s">
        <v>2</v>
      </c>
      <c r="AH44" t="s">
        <v>4</v>
      </c>
      <c r="AJ44" t="s">
        <v>1</v>
      </c>
      <c r="AK44" t="s">
        <v>0</v>
      </c>
      <c r="AL44" t="s">
        <v>2</v>
      </c>
      <c r="AM44" t="s">
        <v>4</v>
      </c>
      <c r="AO44" t="s">
        <v>1</v>
      </c>
      <c r="AP44" t="s">
        <v>0</v>
      </c>
      <c r="AQ44" t="s">
        <v>2</v>
      </c>
      <c r="AR44" t="s">
        <v>4</v>
      </c>
      <c r="AT44" t="s">
        <v>1</v>
      </c>
      <c r="AU44" t="s">
        <v>0</v>
      </c>
      <c r="AV44" t="s">
        <v>2</v>
      </c>
      <c r="AW44" t="s">
        <v>4</v>
      </c>
      <c r="AY44" t="s">
        <v>1</v>
      </c>
      <c r="AZ44" t="s">
        <v>0</v>
      </c>
      <c r="BA44" t="s">
        <v>2</v>
      </c>
      <c r="BB44" t="s">
        <v>4</v>
      </c>
      <c r="BD44" t="s">
        <v>1</v>
      </c>
      <c r="BE44" t="s">
        <v>0</v>
      </c>
      <c r="BF44" t="s">
        <v>2</v>
      </c>
      <c r="BG44" t="s">
        <v>4</v>
      </c>
    </row>
    <row r="45" spans="1:59" s="1" customFormat="1" x14ac:dyDescent="0.25">
      <c r="A45" s="1">
        <f>AVERAGE(A3:A14,A16:A39)</f>
        <v>13.941347500000001</v>
      </c>
      <c r="B45" s="1">
        <f>AVERAGE(B3:B14,B16:B39)</f>
        <v>-0.77649920000000006</v>
      </c>
      <c r="C45" s="1">
        <f>AVERAGE(C3:C14,C16:C39)</f>
        <v>26.841460416666663</v>
      </c>
      <c r="D45" s="1">
        <f>AVERAGE(D3:D14,D16:D39)</f>
        <v>0.67081528570811677</v>
      </c>
      <c r="F45" s="1">
        <f>AVERAGE(F3:F14,F16:F39)</f>
        <v>10.78728620689655</v>
      </c>
      <c r="G45" s="1">
        <f>AVERAGE(G3:G14,G16:G39)</f>
        <v>-0.66240137931034471</v>
      </c>
      <c r="H45" s="1">
        <f>AVERAGE(H3:H14,H16:H39)</f>
        <v>27.018606896551724</v>
      </c>
      <c r="I45" s="1">
        <f>AVERAGE(I3:I14,I16:I39)</f>
        <v>0.59564759786253074</v>
      </c>
      <c r="K45" s="1">
        <f>AVERAGE(K3:K14,K16:K39)</f>
        <v>8.4828558333333319</v>
      </c>
      <c r="L45" s="1">
        <f>AVERAGE(L3:L14,L16:L39)</f>
        <v>-0.5564108333333333</v>
      </c>
      <c r="M45" s="1">
        <f>AVERAGE(M3:M14,M16:M39)</f>
        <v>27.29054833333333</v>
      </c>
      <c r="N45" s="1">
        <f>AVERAGE(N3:N14,N16:N39)</f>
        <v>0.56042340451741957</v>
      </c>
      <c r="P45" s="1">
        <f>AVERAGE(P3:P14,P16:P39)</f>
        <v>7.2073652173913043</v>
      </c>
      <c r="Q45" s="1">
        <f>AVERAGE(Q3:Q14,Q16:Q39)</f>
        <v>-0.54175347826086961</v>
      </c>
      <c r="R45" s="1">
        <f>AVERAGE(R3:R14,R16:R39)</f>
        <v>24.845998695652177</v>
      </c>
      <c r="S45" s="1">
        <f>AVERAGE(S3:S14,S16:S39)</f>
        <v>0.53183873200915888</v>
      </c>
      <c r="U45" s="1">
        <f>AVERAGE(U3:U14,U16:U39)</f>
        <v>14.640334583333336</v>
      </c>
      <c r="V45" s="1">
        <f>AVERAGE(V3:V14,V16:V39)</f>
        <v>-0.78016041666666658</v>
      </c>
      <c r="W45" s="1">
        <f>AVERAGE(W3:W14,W16:W39)</f>
        <v>27.219914583333335</v>
      </c>
      <c r="X45" s="1">
        <f>AVERAGE(X3:X14,X16:X39)</f>
        <v>0.68920000000000003</v>
      </c>
      <c r="Z45" s="1">
        <f>AVERAGE(Z3:Z14,Z16:Z39)</f>
        <v>11.230568275862071</v>
      </c>
      <c r="AA45" s="1">
        <f>AVERAGE(AA3:AA14,AA16:AA39)</f>
        <v>-0.67084310344827569</v>
      </c>
      <c r="AB45" s="1">
        <f>AVERAGE(AB3:AB14,AB16:AB39)</f>
        <v>27.459786551724132</v>
      </c>
      <c r="AC45" s="1">
        <f>AVERAGE(AC3:AC14,AC16:AC39)</f>
        <v>0.59802034482758615</v>
      </c>
      <c r="AE45" s="1">
        <f>AVERAGE(AE3:AE14,AE16:AE39)</f>
        <v>8.4424433333333333</v>
      </c>
      <c r="AF45" s="1">
        <f>AVERAGE(AF3:AF14,AF16:AF39)</f>
        <v>-0.52501750000000003</v>
      </c>
      <c r="AG45" s="1">
        <f>AVERAGE(AG3:AG14,AG16:AG39)</f>
        <v>27.956505833333328</v>
      </c>
      <c r="AH45" s="1">
        <f>AVERAGE(AH3:AH14,AH16:AH39)</f>
        <v>0.57675166666666666</v>
      </c>
      <c r="AJ45" s="1">
        <f>AVERAGE(AJ3:AJ14,AJ16:AJ39)</f>
        <v>7.4219330434782593</v>
      </c>
      <c r="AK45" s="1">
        <f>AVERAGE(AK3:AK14,AK16:AK39)</f>
        <v>-0.51222782608695638</v>
      </c>
      <c r="AL45" s="1">
        <f>AVERAGE(AL3:AL14,AL16:AL39)</f>
        <v>26.051428260869567</v>
      </c>
      <c r="AM45" s="1">
        <f>AVERAGE(AM3:AM14,AM16:AM39)</f>
        <v>0.55014173913043474</v>
      </c>
      <c r="AO45" s="1">
        <f>AVERAGE(AO3:AO14,AO16:AO39)</f>
        <v>15.37021208333333</v>
      </c>
      <c r="AP45" s="1">
        <f>AVERAGE(AP3:AP14,AP16:AP39)</f>
        <v>-0.78967374999999995</v>
      </c>
      <c r="AQ45" s="1">
        <f>AVERAGE(AQ3:AQ14,AQ16:AQ39)</f>
        <v>27.032863333333328</v>
      </c>
      <c r="AR45" s="1">
        <f>AVERAGE(AR3:AR14,AR16:AR39)</f>
        <v>0.72021749999999995</v>
      </c>
      <c r="AT45" s="1">
        <f>AVERAGE(AT3:AT14,AT16:AT39)</f>
        <v>11.616523793103449</v>
      </c>
      <c r="AU45" s="1">
        <f>AVERAGE(AU3:AU14,AU16:AU39)</f>
        <v>-0.6838762068965516</v>
      </c>
      <c r="AV45" s="1">
        <f>AVERAGE(AV3:AV14,AV16:AV39)</f>
        <v>27.227860000000003</v>
      </c>
      <c r="AW45" s="1">
        <f>AVERAGE(AW3:AW14,AW16:AW39)</f>
        <v>0.61398655172413819</v>
      </c>
      <c r="AY45" s="1">
        <f>AVERAGE(AY3:AY14,AY16:AY39)</f>
        <v>8.4100391666666656</v>
      </c>
      <c r="AZ45" s="1">
        <f>AVERAGE(AZ3:AZ14,AZ16:AZ39)</f>
        <v>-0.54882999999999993</v>
      </c>
      <c r="BA45" s="1">
        <f>AVERAGE(BA3:BA14,BA16:BA39)</f>
        <v>27.60247166666667</v>
      </c>
      <c r="BB45" s="1">
        <f>AVERAGE(BB3:BB14,BB16:BB39)</f>
        <v>0.55504666666666658</v>
      </c>
      <c r="BD45" s="1">
        <f>AVERAGE(BD3:BD14,BD16:BD39)</f>
        <v>7.2527347826086954</v>
      </c>
      <c r="BE45" s="1">
        <f>AVERAGE(BE3:BE14,BE16:BE39)</f>
        <v>-0.53468826086956511</v>
      </c>
      <c r="BF45" s="1">
        <f>AVERAGE(BF3:BF14,BF16:BF39)</f>
        <v>25.320928260869564</v>
      </c>
      <c r="BG45" s="1">
        <f>AVERAGE(BG3:BG14,BG16:BG39)</f>
        <v>0.53590130434782601</v>
      </c>
    </row>
    <row r="47" spans="1:59" x14ac:dyDescent="0.25">
      <c r="A47" t="s">
        <v>35</v>
      </c>
      <c r="F47" t="s">
        <v>35</v>
      </c>
      <c r="K47" t="s">
        <v>35</v>
      </c>
      <c r="P47" t="s">
        <v>35</v>
      </c>
      <c r="U47" t="s">
        <v>35</v>
      </c>
      <c r="Z47" t="s">
        <v>35</v>
      </c>
      <c r="AE47" t="s">
        <v>35</v>
      </c>
      <c r="AJ47" t="s">
        <v>35</v>
      </c>
      <c r="AO47" t="s">
        <v>35</v>
      </c>
      <c r="AT47" t="s">
        <v>35</v>
      </c>
      <c r="AY47" t="s">
        <v>35</v>
      </c>
      <c r="BD47" t="s">
        <v>35</v>
      </c>
    </row>
    <row r="48" spans="1:59" x14ac:dyDescent="0.25">
      <c r="A48" t="s">
        <v>1</v>
      </c>
      <c r="B48" t="s">
        <v>0</v>
      </c>
      <c r="C48" t="s">
        <v>2</v>
      </c>
      <c r="D48" t="s">
        <v>4</v>
      </c>
      <c r="F48" t="s">
        <v>1</v>
      </c>
      <c r="G48" t="s">
        <v>0</v>
      </c>
      <c r="H48" t="s">
        <v>2</v>
      </c>
      <c r="I48" t="s">
        <v>4</v>
      </c>
      <c r="K48" t="s">
        <v>1</v>
      </c>
      <c r="L48" t="s">
        <v>0</v>
      </c>
      <c r="M48" t="s">
        <v>2</v>
      </c>
      <c r="N48" t="s">
        <v>4</v>
      </c>
      <c r="P48" t="s">
        <v>1</v>
      </c>
      <c r="Q48" t="s">
        <v>0</v>
      </c>
      <c r="R48" t="s">
        <v>2</v>
      </c>
      <c r="S48" t="s">
        <v>4</v>
      </c>
      <c r="U48" t="s">
        <v>1</v>
      </c>
      <c r="V48" t="s">
        <v>0</v>
      </c>
      <c r="W48" t="s">
        <v>2</v>
      </c>
      <c r="X48" t="s">
        <v>4</v>
      </c>
      <c r="Z48" t="s">
        <v>1</v>
      </c>
      <c r="AA48" t="s">
        <v>0</v>
      </c>
      <c r="AB48" t="s">
        <v>2</v>
      </c>
      <c r="AC48" t="s">
        <v>4</v>
      </c>
      <c r="AE48" t="s">
        <v>1</v>
      </c>
      <c r="AF48" t="s">
        <v>0</v>
      </c>
      <c r="AG48" t="s">
        <v>2</v>
      </c>
      <c r="AH48" t="s">
        <v>4</v>
      </c>
      <c r="AJ48" t="s">
        <v>1</v>
      </c>
      <c r="AK48" t="s">
        <v>0</v>
      </c>
      <c r="AL48" t="s">
        <v>2</v>
      </c>
      <c r="AM48" t="s">
        <v>4</v>
      </c>
      <c r="AO48" t="s">
        <v>1</v>
      </c>
      <c r="AP48" t="s">
        <v>0</v>
      </c>
      <c r="AQ48" t="s">
        <v>2</v>
      </c>
      <c r="AR48" t="s">
        <v>4</v>
      </c>
      <c r="AT48" t="s">
        <v>1</v>
      </c>
      <c r="AU48" t="s">
        <v>0</v>
      </c>
      <c r="AV48" t="s">
        <v>2</v>
      </c>
      <c r="AW48" t="s">
        <v>4</v>
      </c>
      <c r="AY48" t="s">
        <v>1</v>
      </c>
      <c r="AZ48" t="s">
        <v>0</v>
      </c>
      <c r="BA48" t="s">
        <v>2</v>
      </c>
      <c r="BB48" t="s">
        <v>4</v>
      </c>
      <c r="BD48" t="s">
        <v>1</v>
      </c>
      <c r="BE48" t="s">
        <v>0</v>
      </c>
      <c r="BF48" t="s">
        <v>2</v>
      </c>
      <c r="BG48" t="s">
        <v>4</v>
      </c>
    </row>
    <row r="49" spans="1:59" s="1" customFormat="1" x14ac:dyDescent="0.25">
      <c r="A49" s="1">
        <v>16.52929</v>
      </c>
      <c r="B49" s="1">
        <v>-0.79159999999999997</v>
      </c>
      <c r="C49" s="1">
        <v>27.365490000000001</v>
      </c>
      <c r="D49" s="1">
        <f>A49/(-B49*C49)</f>
        <v>0.76303627474733582</v>
      </c>
      <c r="F49" s="1">
        <f>MAX(F3:F14,F16:F39)</f>
        <v>15.02938</v>
      </c>
      <c r="G49" s="1">
        <v>-0.74580000000000002</v>
      </c>
      <c r="H49" s="1">
        <v>27.946660000000001</v>
      </c>
      <c r="I49" s="1">
        <f>F49/(-G49*H49)</f>
        <v>0.72108884108132054</v>
      </c>
      <c r="K49" s="1">
        <f>MAX(K3:K14,K16:K39)</f>
        <v>9.57151</v>
      </c>
      <c r="L49" s="1">
        <v>-0.62612999999999996</v>
      </c>
      <c r="M49" s="1">
        <v>27.646930000000001</v>
      </c>
      <c r="N49" s="1">
        <f>K49/(-L49*M49)</f>
        <v>0.55292857131944362</v>
      </c>
      <c r="P49" s="1">
        <f>MAX(P3:P14,P16:P39)</f>
        <v>9.1284399999999994</v>
      </c>
      <c r="Q49" s="1">
        <v>-0.65429999999999999</v>
      </c>
      <c r="R49" s="1">
        <v>27.791609999999999</v>
      </c>
      <c r="S49" s="1">
        <f>P49/(-Q49*R49)</f>
        <v>0.5020025675057489</v>
      </c>
      <c r="U49" s="1">
        <f>MAX(U3:U14,U16:U39)</f>
        <v>17.46846</v>
      </c>
      <c r="V49" s="1">
        <v>-0.79810999999999999</v>
      </c>
      <c r="W49" s="1">
        <v>27.726579999999998</v>
      </c>
      <c r="X49" s="1">
        <v>0.78939999999999999</v>
      </c>
      <c r="Z49" s="1">
        <f>MAX(Z3:Z14,Z16:Z39)</f>
        <v>15.917960000000001</v>
      </c>
      <c r="AA49" s="1">
        <v>-0.75004999999999999</v>
      </c>
      <c r="AB49" s="1">
        <v>28.121449999999999</v>
      </c>
      <c r="AC49" s="1">
        <v>0.75466999999999995</v>
      </c>
      <c r="AE49" s="1">
        <f>MAX(AE3:AE14,AE16:AE39)</f>
        <v>9.0408299999999997</v>
      </c>
      <c r="AF49" s="1">
        <v>-0.57594000000000001</v>
      </c>
      <c r="AG49" s="1">
        <v>27.81259</v>
      </c>
      <c r="AH49" s="1">
        <v>0.56440000000000001</v>
      </c>
      <c r="AJ49" s="1">
        <f>MAX(AJ3:AJ14,AJ16:AJ39)</f>
        <v>9.7996200000000009</v>
      </c>
      <c r="AK49" s="1">
        <v>-0.61997999999999998</v>
      </c>
      <c r="AL49" s="1">
        <v>28.167449999999999</v>
      </c>
      <c r="AM49" s="1">
        <v>0.56115000000000004</v>
      </c>
      <c r="AO49" s="1">
        <f>MAX(AO3:AO14,AO16:AO39)</f>
        <v>17.284610000000001</v>
      </c>
      <c r="AP49" s="1">
        <v>-0.80457999999999996</v>
      </c>
      <c r="AQ49" s="1">
        <v>27.665459999999999</v>
      </c>
      <c r="AR49" s="1">
        <v>0.77651999999999999</v>
      </c>
      <c r="AT49" s="1">
        <f>MAX(AT3:AT14,AT16:AT39)</f>
        <v>16.012270000000001</v>
      </c>
      <c r="AU49" s="1">
        <v>-0.75597999999999999</v>
      </c>
      <c r="AV49" s="1">
        <v>27.989609999999999</v>
      </c>
      <c r="AW49" s="1">
        <v>0.75673999999999997</v>
      </c>
      <c r="AY49" s="1">
        <v>9.4947999999999997</v>
      </c>
      <c r="AZ49" s="1">
        <v>-0.59238999999999997</v>
      </c>
      <c r="BA49" s="1">
        <v>27.69258</v>
      </c>
      <c r="BB49" s="1">
        <v>0.57877999999999996</v>
      </c>
      <c r="BD49" s="1">
        <v>8.4159500000000005</v>
      </c>
      <c r="BE49" s="1">
        <v>-0.60758999999999996</v>
      </c>
      <c r="BF49" s="1">
        <v>27.922699999999999</v>
      </c>
      <c r="BG49" s="1">
        <v>0.49606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5BACB-35FB-4ED0-B07B-431DF6088CF9}">
  <dimension ref="A1:U25"/>
  <sheetViews>
    <sheetView workbookViewId="0">
      <pane ySplit="1" topLeftCell="A2" activePane="bottomLeft" state="frozen"/>
      <selection pane="bottomLeft" activeCell="A25" sqref="A25:J25"/>
    </sheetView>
  </sheetViews>
  <sheetFormatPr defaultRowHeight="15" x14ac:dyDescent="0.25"/>
  <cols>
    <col min="2" max="2" width="11" bestFit="1" customWidth="1"/>
    <col min="6" max="6" width="11" bestFit="1" customWidth="1"/>
    <col min="13" max="16" width="11" bestFit="1" customWidth="1"/>
    <col min="18" max="18" width="10.85546875" bestFit="1" customWidth="1"/>
  </cols>
  <sheetData>
    <row r="1" spans="1:21" x14ac:dyDescent="0.25">
      <c r="A1" t="s">
        <v>1</v>
      </c>
      <c r="D1" t="s">
        <v>0</v>
      </c>
      <c r="G1" t="s">
        <v>2</v>
      </c>
      <c r="J1" t="s">
        <v>3</v>
      </c>
    </row>
    <row r="2" spans="1:21" x14ac:dyDescent="0.25">
      <c r="A2">
        <v>13.478910000000001</v>
      </c>
      <c r="B2">
        <f>MAX(A2:A25)</f>
        <v>16.552009999999999</v>
      </c>
      <c r="D2">
        <v>-0.72941999999999996</v>
      </c>
      <c r="E2">
        <f>-D2</f>
        <v>0.72941999999999996</v>
      </c>
      <c r="F2">
        <f>AVERAGE(E2:E25)</f>
        <v>0.7747270833333334</v>
      </c>
      <c r="G2">
        <v>26.88147</v>
      </c>
      <c r="J2">
        <f>(A2/(E2*G2))</f>
        <v>0.68742305287744798</v>
      </c>
      <c r="M2" t="s">
        <v>25</v>
      </c>
      <c r="R2" t="s">
        <v>26</v>
      </c>
    </row>
    <row r="3" spans="1:21" x14ac:dyDescent="0.25">
      <c r="A3">
        <v>15.81128</v>
      </c>
      <c r="B3">
        <f>AVERAGE(A2:A25)</f>
        <v>13.941347500000001</v>
      </c>
      <c r="D3">
        <v>-0.71004999999999996</v>
      </c>
      <c r="E3">
        <f t="shared" ref="E3:E25" si="0">-D3</f>
        <v>0.71004999999999996</v>
      </c>
      <c r="G3">
        <v>27.410219999999999</v>
      </c>
      <c r="J3">
        <f t="shared" ref="J3:J25" si="1">(A3/(E3*G3))</f>
        <v>0.81239188495886272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13.189859999999999</v>
      </c>
      <c r="D4">
        <v>-0.74646000000000001</v>
      </c>
      <c r="E4">
        <f t="shared" si="0"/>
        <v>0.74646000000000001</v>
      </c>
      <c r="G4">
        <v>26.475860000000001</v>
      </c>
      <c r="J4">
        <f t="shared" si="1"/>
        <v>0.6673959539858435</v>
      </c>
      <c r="M4" s="1">
        <f>AVERAGE(A2:A25)</f>
        <v>13.941347500000001</v>
      </c>
      <c r="N4" s="1">
        <f>AVERAGE(E2:E25)</f>
        <v>0.7747270833333334</v>
      </c>
      <c r="O4" s="1">
        <f>AVERAGE(G2:G25)</f>
        <v>26.841460416666667</v>
      </c>
      <c r="P4" s="1">
        <f>AVERAGE(J2:J25)</f>
        <v>0.67081528570811677</v>
      </c>
      <c r="R4" s="1">
        <v>16.53</v>
      </c>
      <c r="S4" s="1">
        <v>0.79159999999999997</v>
      </c>
      <c r="T4" s="1">
        <v>27.365490000000001</v>
      </c>
      <c r="U4" s="1">
        <v>0.76303627474733582</v>
      </c>
    </row>
    <row r="5" spans="1:21" x14ac:dyDescent="0.25">
      <c r="A5">
        <v>15.06367</v>
      </c>
      <c r="D5">
        <v>-0.77585000000000004</v>
      </c>
      <c r="E5">
        <f t="shared" si="0"/>
        <v>0.77585000000000004</v>
      </c>
      <c r="G5">
        <v>27.732030000000002</v>
      </c>
      <c r="J5">
        <f t="shared" si="1"/>
        <v>0.70011819945643883</v>
      </c>
    </row>
    <row r="6" spans="1:21" x14ac:dyDescent="0.25">
      <c r="A6" s="6">
        <v>14.075290000000001</v>
      </c>
      <c r="D6">
        <v>-0.74161999999999995</v>
      </c>
      <c r="E6">
        <f t="shared" si="0"/>
        <v>0.74161999999999995</v>
      </c>
      <c r="G6">
        <v>27.058019999999999</v>
      </c>
      <c r="J6">
        <f t="shared" si="1"/>
        <v>0.70142284219324913</v>
      </c>
    </row>
    <row r="7" spans="1:21" x14ac:dyDescent="0.25">
      <c r="A7">
        <v>13.237500000000001</v>
      </c>
      <c r="D7">
        <v>-0.75451000000000001</v>
      </c>
      <c r="E7">
        <f t="shared" si="0"/>
        <v>0.75451000000000001</v>
      </c>
      <c r="G7">
        <v>27.042480000000001</v>
      </c>
      <c r="J7">
        <f t="shared" si="1"/>
        <v>0.64877552202580457</v>
      </c>
    </row>
    <row r="8" spans="1:21" s="2" customFormat="1" x14ac:dyDescent="0.25">
      <c r="A8" s="2">
        <v>16.552009999999999</v>
      </c>
      <c r="D8" s="2">
        <v>-0.76375000000000004</v>
      </c>
      <c r="E8" s="2">
        <f t="shared" si="0"/>
        <v>0.76375000000000004</v>
      </c>
      <c r="G8" s="2">
        <v>27.076550000000001</v>
      </c>
      <c r="J8" s="2">
        <f t="shared" si="1"/>
        <v>0.80039835897037748</v>
      </c>
    </row>
    <row r="9" spans="1:21" x14ac:dyDescent="0.25">
      <c r="A9">
        <v>12.65476</v>
      </c>
      <c r="D9">
        <v>-0.76405000000000001</v>
      </c>
      <c r="E9">
        <f t="shared" si="0"/>
        <v>0.76405000000000001</v>
      </c>
      <c r="G9">
        <v>26.754770000000001</v>
      </c>
      <c r="J9">
        <f t="shared" si="1"/>
        <v>0.61905738829764345</v>
      </c>
    </row>
    <row r="10" spans="1:21" x14ac:dyDescent="0.25">
      <c r="A10">
        <v>12.26352</v>
      </c>
      <c r="D10">
        <v>-0.71796000000000004</v>
      </c>
      <c r="E10">
        <f t="shared" si="0"/>
        <v>0.71796000000000004</v>
      </c>
      <c r="G10">
        <v>26.48264</v>
      </c>
      <c r="J10">
        <f t="shared" si="1"/>
        <v>0.64499094545962776</v>
      </c>
    </row>
    <row r="11" spans="1:21" x14ac:dyDescent="0.25">
      <c r="A11">
        <v>13.549950000000001</v>
      </c>
      <c r="D11">
        <v>-0.77131000000000005</v>
      </c>
      <c r="E11">
        <f t="shared" si="0"/>
        <v>0.77131000000000005</v>
      </c>
      <c r="G11">
        <v>27.43665</v>
      </c>
      <c r="J11">
        <f t="shared" si="1"/>
        <v>0.64029136874063086</v>
      </c>
    </row>
    <row r="12" spans="1:21" x14ac:dyDescent="0.25">
      <c r="A12" s="6">
        <v>13.50013</v>
      </c>
      <c r="D12">
        <v>-0.73956</v>
      </c>
      <c r="E12">
        <f t="shared" si="0"/>
        <v>0.73956</v>
      </c>
      <c r="G12">
        <v>27.152670000000001</v>
      </c>
      <c r="J12">
        <f t="shared" si="1"/>
        <v>0.67228279247899048</v>
      </c>
    </row>
    <row r="13" spans="1:21" x14ac:dyDescent="0.25">
      <c r="A13" s="6">
        <v>13.54523</v>
      </c>
      <c r="D13">
        <v>-0.74692999999999998</v>
      </c>
      <c r="E13">
        <f t="shared" si="0"/>
        <v>0.74692999999999998</v>
      </c>
      <c r="G13">
        <v>27.017579999999999</v>
      </c>
      <c r="J13">
        <f t="shared" si="1"/>
        <v>0.67121249841695918</v>
      </c>
      <c r="L13" t="s">
        <v>5</v>
      </c>
    </row>
    <row r="14" spans="1:21" x14ac:dyDescent="0.25">
      <c r="A14">
        <v>12.839639999999999</v>
      </c>
      <c r="D14">
        <v>-0.79535</v>
      </c>
      <c r="E14">
        <f t="shared" si="0"/>
        <v>0.79535</v>
      </c>
      <c r="G14">
        <v>25.865770000000001</v>
      </c>
      <c r="J14">
        <f t="shared" si="1"/>
        <v>0.62412150947395395</v>
      </c>
    </row>
    <row r="15" spans="1:21" x14ac:dyDescent="0.25">
      <c r="A15">
        <v>12.640420000000001</v>
      </c>
      <c r="D15">
        <v>-0.80725000000000002</v>
      </c>
      <c r="E15">
        <f t="shared" si="0"/>
        <v>0.80725000000000002</v>
      </c>
      <c r="G15">
        <v>25.942240000000002</v>
      </c>
      <c r="J15">
        <f t="shared" si="1"/>
        <v>0.60359547854850826</v>
      </c>
    </row>
    <row r="16" spans="1:21" x14ac:dyDescent="0.25">
      <c r="A16">
        <v>13.38536</v>
      </c>
      <c r="D16">
        <v>-0.80089999999999995</v>
      </c>
      <c r="E16">
        <f t="shared" si="0"/>
        <v>0.80089999999999995</v>
      </c>
      <c r="G16">
        <v>26.64067</v>
      </c>
      <c r="J16">
        <f t="shared" si="1"/>
        <v>0.62734525782427841</v>
      </c>
    </row>
    <row r="17" spans="1:12" x14ac:dyDescent="0.25">
      <c r="A17">
        <v>12.510350000000001</v>
      </c>
      <c r="D17">
        <v>-0.78663000000000005</v>
      </c>
      <c r="E17">
        <f t="shared" si="0"/>
        <v>0.78663000000000005</v>
      </c>
      <c r="G17">
        <v>26.38326</v>
      </c>
      <c r="J17">
        <f t="shared" si="1"/>
        <v>0.60279618832621484</v>
      </c>
    </row>
    <row r="18" spans="1:12" x14ac:dyDescent="0.25">
      <c r="A18">
        <v>13.69519</v>
      </c>
      <c r="D18">
        <v>-0.80766000000000004</v>
      </c>
      <c r="E18">
        <f t="shared" si="0"/>
        <v>0.80766000000000004</v>
      </c>
      <c r="G18">
        <v>25.971450000000001</v>
      </c>
      <c r="J18">
        <f t="shared" si="1"/>
        <v>0.65289492072722477</v>
      </c>
    </row>
    <row r="19" spans="1:12" x14ac:dyDescent="0.25">
      <c r="A19">
        <v>13.02115</v>
      </c>
      <c r="D19">
        <v>-0.79957999999999996</v>
      </c>
      <c r="E19">
        <f t="shared" si="0"/>
        <v>0.79957999999999996</v>
      </c>
      <c r="G19">
        <v>26.542629999999999</v>
      </c>
      <c r="J19">
        <f t="shared" si="1"/>
        <v>0.61354082539059152</v>
      </c>
    </row>
    <row r="20" spans="1:12" x14ac:dyDescent="0.25">
      <c r="A20">
        <v>14.070270000000001</v>
      </c>
      <c r="D20">
        <v>-0.79603999999999997</v>
      </c>
      <c r="E20">
        <f t="shared" si="0"/>
        <v>0.79603999999999997</v>
      </c>
      <c r="G20">
        <v>26.965579999999999</v>
      </c>
      <c r="J20">
        <f t="shared" si="1"/>
        <v>0.65547747852661686</v>
      </c>
    </row>
    <row r="21" spans="1:12" x14ac:dyDescent="0.25">
      <c r="A21">
        <v>14.237209999999999</v>
      </c>
      <c r="D21">
        <v>-0.81781999999999999</v>
      </c>
      <c r="E21">
        <f t="shared" si="0"/>
        <v>0.81781999999999999</v>
      </c>
      <c r="G21">
        <v>26.70918</v>
      </c>
      <c r="J21">
        <f t="shared" si="1"/>
        <v>0.65178837287501334</v>
      </c>
    </row>
    <row r="22" spans="1:12" x14ac:dyDescent="0.25">
      <c r="A22">
        <v>14.67944</v>
      </c>
      <c r="D22">
        <v>-0.81440000000000001</v>
      </c>
      <c r="E22">
        <f t="shared" si="0"/>
        <v>0.81440000000000001</v>
      </c>
      <c r="G22">
        <v>26.613489999999999</v>
      </c>
      <c r="J22">
        <f t="shared" si="1"/>
        <v>0.67728256054577329</v>
      </c>
    </row>
    <row r="23" spans="1:12" x14ac:dyDescent="0.25">
      <c r="A23">
        <v>14.696009999999999</v>
      </c>
      <c r="D23">
        <v>-0.79571999999999998</v>
      </c>
      <c r="E23">
        <f t="shared" si="0"/>
        <v>0.79571999999999998</v>
      </c>
      <c r="G23">
        <v>27.42512</v>
      </c>
      <c r="J23">
        <f t="shared" si="1"/>
        <v>0.67342716059930519</v>
      </c>
    </row>
    <row r="24" spans="1:12" x14ac:dyDescent="0.25">
      <c r="A24">
        <v>15.3659</v>
      </c>
      <c r="D24">
        <v>-0.81903000000000004</v>
      </c>
      <c r="E24">
        <f t="shared" si="0"/>
        <v>0.81903000000000004</v>
      </c>
      <c r="G24">
        <v>27.249230000000001</v>
      </c>
      <c r="J24">
        <f t="shared" si="1"/>
        <v>0.68850002154810963</v>
      </c>
    </row>
    <row r="25" spans="1:12" s="2" customFormat="1" x14ac:dyDescent="0.25">
      <c r="A25" s="2">
        <v>16.52929</v>
      </c>
      <c r="D25" s="2">
        <v>-0.79159999999999997</v>
      </c>
      <c r="E25" s="2">
        <f t="shared" si="0"/>
        <v>0.79159999999999997</v>
      </c>
      <c r="G25" s="2">
        <v>27.365490000000001</v>
      </c>
      <c r="J25" s="2">
        <f t="shared" si="1"/>
        <v>0.76303627474733582</v>
      </c>
      <c r="L25" s="2" t="s">
        <v>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33FB2-5A22-4759-BA21-EBD513ACA065}">
  <dimension ref="A1:U25"/>
  <sheetViews>
    <sheetView workbookViewId="0">
      <pane ySplit="1" topLeftCell="A2" activePane="bottomLeft" state="frozen"/>
      <selection pane="bottomLeft" activeCell="A8" sqref="A8:XFD8"/>
    </sheetView>
  </sheetViews>
  <sheetFormatPr defaultRowHeight="15" x14ac:dyDescent="0.25"/>
  <cols>
    <col min="2" max="2" width="11" bestFit="1" customWidth="1"/>
    <col min="6" max="6" width="11" bestFit="1" customWidth="1"/>
    <col min="13" max="13" width="11" bestFit="1" customWidth="1"/>
    <col min="14" max="14" width="10.7109375" bestFit="1" customWidth="1"/>
    <col min="15" max="15" width="11" bestFit="1" customWidth="1"/>
  </cols>
  <sheetData>
    <row r="1" spans="1:21" x14ac:dyDescent="0.25">
      <c r="A1" t="s">
        <v>1</v>
      </c>
      <c r="D1" t="s">
        <v>0</v>
      </c>
      <c r="G1" t="s">
        <v>2</v>
      </c>
      <c r="J1" t="s">
        <v>4</v>
      </c>
    </row>
    <row r="2" spans="1:21" x14ac:dyDescent="0.25">
      <c r="A2">
        <v>13.956950000000001</v>
      </c>
      <c r="D2">
        <v>-0.74075000000000002</v>
      </c>
      <c r="G2">
        <v>27.23996</v>
      </c>
      <c r="J2">
        <v>0.69169999999999998</v>
      </c>
      <c r="M2" t="s">
        <v>25</v>
      </c>
      <c r="R2" t="s">
        <v>26</v>
      </c>
    </row>
    <row r="3" spans="1:21" x14ac:dyDescent="0.25">
      <c r="A3">
        <v>15.636509999999999</v>
      </c>
      <c r="D3">
        <v>-0.72472999999999999</v>
      </c>
      <c r="G3">
        <v>27.973379999999999</v>
      </c>
      <c r="J3">
        <v>0.77129000000000003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13.55425</v>
      </c>
      <c r="D4">
        <v>-0.75473000000000001</v>
      </c>
      <c r="G4">
        <v>26.947189999999999</v>
      </c>
      <c r="J4">
        <v>0.66644999999999999</v>
      </c>
      <c r="M4" s="1">
        <f>AVERAGE(A2:A25)</f>
        <v>14.640334583333329</v>
      </c>
      <c r="N4" s="1">
        <f>AVERAGE(D2:D25)</f>
        <v>-0.78016041666666658</v>
      </c>
      <c r="O4" s="1">
        <f>AVERAGE(G2:G25)</f>
        <v>27.219914583333338</v>
      </c>
      <c r="P4" s="1">
        <f>AVERAGE(J2:J25)</f>
        <v>0.68920000000000003</v>
      </c>
      <c r="R4" s="1">
        <f>MAX(A2:A25)</f>
        <v>17.46846</v>
      </c>
      <c r="S4" s="1">
        <v>-0.79810999999999999</v>
      </c>
      <c r="T4" s="1">
        <v>27.726579999999998</v>
      </c>
      <c r="U4" s="1">
        <v>0.78939999999999999</v>
      </c>
    </row>
    <row r="5" spans="1:21" x14ac:dyDescent="0.25">
      <c r="A5">
        <v>16.430250000000001</v>
      </c>
      <c r="D5">
        <v>-0.76890000000000003</v>
      </c>
      <c r="G5">
        <v>28.072780000000002</v>
      </c>
      <c r="J5">
        <v>0.76119000000000003</v>
      </c>
      <c r="Q5" t="s">
        <v>28</v>
      </c>
      <c r="R5" s="3">
        <v>17.46846</v>
      </c>
      <c r="S5" s="3">
        <v>-0.79810999999999999</v>
      </c>
      <c r="T5" s="3">
        <v>27.726579999999998</v>
      </c>
      <c r="U5" s="3">
        <v>0.78939999999999999</v>
      </c>
    </row>
    <row r="6" spans="1:21" x14ac:dyDescent="0.25">
      <c r="A6">
        <v>14.29551</v>
      </c>
      <c r="D6">
        <v>-0.75216000000000005</v>
      </c>
      <c r="G6">
        <v>27.497129999999999</v>
      </c>
      <c r="J6">
        <v>0.69120000000000004</v>
      </c>
    </row>
    <row r="7" spans="1:21" x14ac:dyDescent="0.25">
      <c r="A7">
        <v>13.861280000000001</v>
      </c>
      <c r="D7">
        <v>-0.75243000000000004</v>
      </c>
      <c r="G7">
        <v>27.560230000000001</v>
      </c>
      <c r="J7">
        <v>0.66842000000000001</v>
      </c>
    </row>
    <row r="8" spans="1:21" s="2" customFormat="1" x14ac:dyDescent="0.25">
      <c r="A8" s="2">
        <v>16.537849999999999</v>
      </c>
      <c r="D8" s="2">
        <v>-0.76656999999999997</v>
      </c>
      <c r="G8" s="2">
        <v>27.423749999999998</v>
      </c>
      <c r="J8" s="2">
        <v>0.78669</v>
      </c>
    </row>
    <row r="9" spans="1:21" x14ac:dyDescent="0.25">
      <c r="A9">
        <v>14.248849999999999</v>
      </c>
      <c r="D9">
        <v>-0.76626000000000005</v>
      </c>
      <c r="G9">
        <v>27.440349999999999</v>
      </c>
      <c r="J9">
        <v>0.67766999999999999</v>
      </c>
    </row>
    <row r="10" spans="1:21" x14ac:dyDescent="0.25">
      <c r="A10">
        <v>12.37706</v>
      </c>
      <c r="D10">
        <v>-0.71926999999999996</v>
      </c>
      <c r="G10">
        <v>27.146239999999999</v>
      </c>
      <c r="J10">
        <v>0.63388999999999995</v>
      </c>
    </row>
    <row r="11" spans="1:21" x14ac:dyDescent="0.25">
      <c r="A11">
        <v>14.44107</v>
      </c>
      <c r="D11">
        <v>-0.77454999999999996</v>
      </c>
      <c r="G11">
        <v>27.78321</v>
      </c>
      <c r="J11">
        <v>0.67107000000000006</v>
      </c>
    </row>
    <row r="12" spans="1:21" x14ac:dyDescent="0.25">
      <c r="A12">
        <v>14.0124</v>
      </c>
      <c r="D12">
        <v>-0.74922</v>
      </c>
      <c r="G12">
        <v>27.690010000000001</v>
      </c>
      <c r="J12">
        <v>0.67542999999999997</v>
      </c>
    </row>
    <row r="13" spans="1:21" x14ac:dyDescent="0.25">
      <c r="A13">
        <v>13.932180000000001</v>
      </c>
      <c r="D13">
        <v>-0.75839999999999996</v>
      </c>
      <c r="G13">
        <v>27.326930000000001</v>
      </c>
      <c r="J13">
        <v>0.67225000000000001</v>
      </c>
      <c r="L13" t="s">
        <v>5</v>
      </c>
    </row>
    <row r="14" spans="1:21" x14ac:dyDescent="0.25">
      <c r="A14">
        <v>13.07887</v>
      </c>
      <c r="D14">
        <v>-0.79829000000000006</v>
      </c>
      <c r="G14">
        <v>25.994990000000001</v>
      </c>
      <c r="J14">
        <v>0.63026000000000004</v>
      </c>
    </row>
    <row r="15" spans="1:21" x14ac:dyDescent="0.25">
      <c r="A15">
        <v>14.393610000000001</v>
      </c>
      <c r="D15">
        <v>-0.80964000000000003</v>
      </c>
      <c r="G15">
        <v>26.387599999999999</v>
      </c>
      <c r="J15">
        <v>0.67371999999999999</v>
      </c>
    </row>
    <row r="16" spans="1:21" x14ac:dyDescent="0.25">
      <c r="A16">
        <v>14.234170000000001</v>
      </c>
      <c r="D16">
        <v>-0.81772</v>
      </c>
      <c r="G16">
        <v>26.827059999999999</v>
      </c>
      <c r="J16">
        <v>0.64886999999999995</v>
      </c>
    </row>
    <row r="17" spans="1:12" x14ac:dyDescent="0.25">
      <c r="A17">
        <v>12.329510000000001</v>
      </c>
      <c r="D17">
        <v>-0.79457999999999995</v>
      </c>
      <c r="G17">
        <v>26.69078</v>
      </c>
      <c r="J17">
        <v>0.58137000000000005</v>
      </c>
    </row>
    <row r="18" spans="1:12" x14ac:dyDescent="0.25">
      <c r="A18">
        <v>14.515549999999999</v>
      </c>
      <c r="D18">
        <v>-0.80923999999999996</v>
      </c>
      <c r="G18">
        <v>26.176169999999999</v>
      </c>
      <c r="J18">
        <v>0.68525000000000003</v>
      </c>
    </row>
    <row r="19" spans="1:12" x14ac:dyDescent="0.25">
      <c r="A19">
        <v>13.572329999999999</v>
      </c>
      <c r="D19">
        <v>-0.80152000000000001</v>
      </c>
      <c r="G19">
        <v>26.814499999999999</v>
      </c>
      <c r="J19">
        <v>0.63149</v>
      </c>
    </row>
    <row r="20" spans="1:12" x14ac:dyDescent="0.25">
      <c r="A20">
        <v>15.164289999999999</v>
      </c>
      <c r="D20">
        <v>-0.80479999999999996</v>
      </c>
      <c r="G20">
        <v>27.248339999999999</v>
      </c>
      <c r="J20">
        <v>0.6915</v>
      </c>
    </row>
    <row r="21" spans="1:12" x14ac:dyDescent="0.25">
      <c r="A21">
        <v>15.307550000000001</v>
      </c>
      <c r="D21">
        <v>-0.82155</v>
      </c>
      <c r="G21">
        <v>27.052040000000002</v>
      </c>
      <c r="J21">
        <v>0.68876999999999999</v>
      </c>
    </row>
    <row r="22" spans="1:12" x14ac:dyDescent="0.25">
      <c r="A22">
        <v>15.783620000000001</v>
      </c>
      <c r="D22">
        <v>-0.81452999999999998</v>
      </c>
      <c r="G22">
        <v>26.931059999999999</v>
      </c>
      <c r="J22">
        <v>0.71953</v>
      </c>
    </row>
    <row r="23" spans="1:12" x14ac:dyDescent="0.25">
      <c r="A23">
        <v>15.92501</v>
      </c>
      <c r="D23">
        <v>-0.80357999999999996</v>
      </c>
      <c r="G23">
        <v>27.732430000000001</v>
      </c>
      <c r="J23">
        <v>0.71460000000000001</v>
      </c>
    </row>
    <row r="24" spans="1:12" x14ac:dyDescent="0.25">
      <c r="A24">
        <v>16.3109</v>
      </c>
      <c r="D24">
        <v>-0.82232000000000005</v>
      </c>
      <c r="G24">
        <v>27.59524</v>
      </c>
      <c r="J24">
        <v>0.71879000000000004</v>
      </c>
    </row>
    <row r="25" spans="1:12" s="2" customFormat="1" x14ac:dyDescent="0.25">
      <c r="A25" s="2">
        <v>17.46846</v>
      </c>
      <c r="D25" s="2">
        <v>-0.79810999999999999</v>
      </c>
      <c r="G25" s="2">
        <v>27.726579999999998</v>
      </c>
      <c r="J25" s="2">
        <v>0.78939999999999999</v>
      </c>
      <c r="L25" s="2" t="s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2F3E8-6A1F-4783-A6C3-E961A3D24489}">
  <dimension ref="A1:U25"/>
  <sheetViews>
    <sheetView workbookViewId="0">
      <pane ySplit="1" topLeftCell="A2" activePane="bottomLeft" state="frozen"/>
      <selection pane="bottomLeft" activeCell="A8" sqref="A8:XFD8"/>
    </sheetView>
  </sheetViews>
  <sheetFormatPr defaultRowHeight="15" x14ac:dyDescent="0.25"/>
  <cols>
    <col min="13" max="13" width="11" bestFit="1" customWidth="1"/>
    <col min="14" max="14" width="10.7109375" bestFit="1" customWidth="1"/>
    <col min="15" max="15" width="11" bestFit="1" customWidth="1"/>
    <col min="16" max="16" width="10" bestFit="1" customWidth="1"/>
  </cols>
  <sheetData>
    <row r="1" spans="1:21" x14ac:dyDescent="0.25">
      <c r="A1" t="s">
        <v>1</v>
      </c>
      <c r="D1" t="s">
        <v>0</v>
      </c>
      <c r="G1" t="s">
        <v>2</v>
      </c>
      <c r="J1" t="s">
        <v>4</v>
      </c>
    </row>
    <row r="2" spans="1:21" x14ac:dyDescent="0.25">
      <c r="A2">
        <v>14.44563</v>
      </c>
      <c r="D2">
        <v>-0.75317000000000001</v>
      </c>
      <c r="G2">
        <v>26.896529999999998</v>
      </c>
      <c r="J2">
        <v>0.71309999999999996</v>
      </c>
      <c r="M2" t="s">
        <v>25</v>
      </c>
      <c r="R2" t="s">
        <v>26</v>
      </c>
    </row>
    <row r="3" spans="1:21" x14ac:dyDescent="0.25">
      <c r="A3">
        <v>15.66098</v>
      </c>
      <c r="D3">
        <v>-0.72868999999999995</v>
      </c>
      <c r="G3">
        <v>27.85491</v>
      </c>
      <c r="J3">
        <v>0.77156999999999998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14.86472</v>
      </c>
      <c r="D4">
        <v>-0.78183000000000002</v>
      </c>
      <c r="G4">
        <v>26.789909999999999</v>
      </c>
      <c r="J4">
        <v>0.7097</v>
      </c>
      <c r="M4" s="1">
        <f>AVERAGE(A2:A25)</f>
        <v>15.37021208333333</v>
      </c>
      <c r="N4" s="1">
        <f>AVERAGE(D2:D25)</f>
        <v>-0.78967375000000006</v>
      </c>
      <c r="O4" s="1">
        <f>AVERAGE(G2:G25)</f>
        <v>27.032863333333335</v>
      </c>
      <c r="P4" s="1">
        <f>AVERAGE(J2:J25)</f>
        <v>0.72021750000000007</v>
      </c>
      <c r="R4" s="1">
        <f>MAX(A2:A25)</f>
        <v>17.284610000000001</v>
      </c>
      <c r="S4" s="1">
        <v>-0.80457999999999996</v>
      </c>
      <c r="T4" s="1">
        <v>27.665459999999999</v>
      </c>
      <c r="U4" s="1">
        <v>0.77651999999999999</v>
      </c>
    </row>
    <row r="5" spans="1:21" x14ac:dyDescent="0.25">
      <c r="A5">
        <v>16.121110000000002</v>
      </c>
      <c r="D5">
        <v>-0.77293999999999996</v>
      </c>
      <c r="G5">
        <v>27.901309999999999</v>
      </c>
      <c r="J5">
        <v>0.74753000000000003</v>
      </c>
      <c r="Q5" t="s">
        <v>28</v>
      </c>
      <c r="R5" s="3">
        <v>17.284610000000001</v>
      </c>
      <c r="S5" s="3">
        <v>-0.80457999999999996</v>
      </c>
      <c r="T5" s="3">
        <v>27.665459999999999</v>
      </c>
      <c r="U5" s="3">
        <v>0.77651999999999999</v>
      </c>
    </row>
    <row r="6" spans="1:21" x14ac:dyDescent="0.25">
      <c r="A6">
        <v>15.366849999999999</v>
      </c>
      <c r="D6">
        <v>-0.77564999999999995</v>
      </c>
      <c r="G6">
        <v>27.323119999999999</v>
      </c>
      <c r="J6">
        <v>0.72509000000000001</v>
      </c>
    </row>
    <row r="7" spans="1:21" x14ac:dyDescent="0.25">
      <c r="A7">
        <v>15.68867</v>
      </c>
      <c r="D7">
        <v>-0.77812999999999999</v>
      </c>
      <c r="G7">
        <v>27.275189999999998</v>
      </c>
      <c r="J7">
        <v>0.73921000000000003</v>
      </c>
    </row>
    <row r="8" spans="1:21" s="2" customFormat="1" x14ac:dyDescent="0.25">
      <c r="A8" s="2">
        <v>16.36318</v>
      </c>
      <c r="D8" s="2">
        <v>-0.77192000000000005</v>
      </c>
      <c r="G8" s="2">
        <v>27.296900000000001</v>
      </c>
      <c r="J8" s="2">
        <v>0.77658000000000005</v>
      </c>
    </row>
    <row r="9" spans="1:21" x14ac:dyDescent="0.25">
      <c r="A9">
        <v>15.15578</v>
      </c>
      <c r="D9">
        <v>-0.78427000000000002</v>
      </c>
      <c r="G9">
        <v>27.248619999999999</v>
      </c>
      <c r="J9">
        <v>0.70920000000000005</v>
      </c>
    </row>
    <row r="10" spans="1:21" x14ac:dyDescent="0.25">
      <c r="A10">
        <v>15.036759999999999</v>
      </c>
      <c r="D10">
        <v>-0.76383000000000001</v>
      </c>
      <c r="G10">
        <v>26.900980000000001</v>
      </c>
      <c r="J10">
        <v>0.73179000000000005</v>
      </c>
    </row>
    <row r="11" spans="1:21" x14ac:dyDescent="0.25">
      <c r="A11">
        <v>15.252750000000001</v>
      </c>
      <c r="D11">
        <v>-0.78507000000000005</v>
      </c>
      <c r="G11">
        <v>27.56833</v>
      </c>
      <c r="J11">
        <v>0.70474000000000003</v>
      </c>
    </row>
    <row r="12" spans="1:21" x14ac:dyDescent="0.25">
      <c r="A12">
        <v>14.664199999999999</v>
      </c>
      <c r="D12">
        <v>-0.76307999999999998</v>
      </c>
      <c r="G12">
        <v>27.581440000000001</v>
      </c>
      <c r="J12">
        <v>0.69674000000000003</v>
      </c>
    </row>
    <row r="13" spans="1:21" x14ac:dyDescent="0.25">
      <c r="A13">
        <v>15.165190000000001</v>
      </c>
      <c r="D13">
        <v>-0.77683999999999997</v>
      </c>
      <c r="G13">
        <v>27.032540000000001</v>
      </c>
      <c r="J13">
        <v>0.72216000000000002</v>
      </c>
      <c r="L13" t="s">
        <v>5</v>
      </c>
    </row>
    <row r="14" spans="1:21" x14ac:dyDescent="0.25">
      <c r="A14">
        <v>14.889469999999999</v>
      </c>
      <c r="D14">
        <v>-0.80357000000000001</v>
      </c>
      <c r="G14">
        <v>25.706119999999999</v>
      </c>
      <c r="J14">
        <v>0.7208</v>
      </c>
    </row>
    <row r="15" spans="1:21" x14ac:dyDescent="0.25">
      <c r="A15">
        <v>14.2712</v>
      </c>
      <c r="D15">
        <v>-0.80450999999999995</v>
      </c>
      <c r="G15">
        <v>26.20016</v>
      </c>
      <c r="J15">
        <v>0.67705000000000004</v>
      </c>
    </row>
    <row r="16" spans="1:21" x14ac:dyDescent="0.25">
      <c r="A16">
        <v>14.950469999999999</v>
      </c>
      <c r="D16">
        <v>-0.81957000000000002</v>
      </c>
      <c r="G16">
        <v>26.625</v>
      </c>
      <c r="J16">
        <v>0.68513999999999997</v>
      </c>
    </row>
    <row r="17" spans="1:12" x14ac:dyDescent="0.25">
      <c r="A17">
        <v>14.53515</v>
      </c>
      <c r="D17">
        <v>-0.80062999999999995</v>
      </c>
      <c r="G17">
        <v>26.562449999999998</v>
      </c>
      <c r="J17">
        <v>0.68347000000000002</v>
      </c>
    </row>
    <row r="18" spans="1:12" x14ac:dyDescent="0.25">
      <c r="A18">
        <v>14.83822</v>
      </c>
      <c r="D18">
        <v>-0.80884999999999996</v>
      </c>
      <c r="G18">
        <v>25.970649999999999</v>
      </c>
      <c r="J18">
        <v>0.70637000000000005</v>
      </c>
    </row>
    <row r="19" spans="1:12" x14ac:dyDescent="0.25">
      <c r="A19">
        <v>14.83436</v>
      </c>
      <c r="D19">
        <v>-0.80293000000000003</v>
      </c>
      <c r="G19">
        <v>26.654430000000001</v>
      </c>
      <c r="J19">
        <v>0.69313999999999998</v>
      </c>
    </row>
    <row r="20" spans="1:12" x14ac:dyDescent="0.25">
      <c r="A20">
        <v>16.350169999999999</v>
      </c>
      <c r="D20">
        <v>-0.80879000000000001</v>
      </c>
      <c r="G20">
        <v>27.138739999999999</v>
      </c>
      <c r="J20">
        <v>0.74489000000000005</v>
      </c>
    </row>
    <row r="21" spans="1:12" x14ac:dyDescent="0.25">
      <c r="A21">
        <v>15.392770000000001</v>
      </c>
      <c r="D21">
        <v>-0.82138</v>
      </c>
      <c r="G21">
        <v>26.863900000000001</v>
      </c>
      <c r="J21">
        <v>0.69759000000000004</v>
      </c>
    </row>
    <row r="22" spans="1:12" x14ac:dyDescent="0.25">
      <c r="A22">
        <v>15.14622</v>
      </c>
      <c r="D22">
        <v>-0.81269999999999998</v>
      </c>
      <c r="G22">
        <v>26.75095</v>
      </c>
      <c r="J22">
        <v>0.69667999999999997</v>
      </c>
    </row>
    <row r="23" spans="1:12" x14ac:dyDescent="0.25">
      <c r="A23">
        <v>16.35783</v>
      </c>
      <c r="D23">
        <v>-0.80679999999999996</v>
      </c>
      <c r="G23">
        <v>27.579830000000001</v>
      </c>
      <c r="J23">
        <v>0.73514000000000002</v>
      </c>
    </row>
    <row r="24" spans="1:12" x14ac:dyDescent="0.25">
      <c r="A24">
        <v>16.248799999999999</v>
      </c>
      <c r="D24">
        <v>-0.82243999999999995</v>
      </c>
      <c r="G24">
        <v>27.401250000000001</v>
      </c>
      <c r="J24">
        <v>0.72101999999999999</v>
      </c>
    </row>
    <row r="25" spans="1:12" s="2" customFormat="1" x14ac:dyDescent="0.25">
      <c r="A25" s="2">
        <v>17.284610000000001</v>
      </c>
      <c r="D25" s="2">
        <v>-0.80457999999999996</v>
      </c>
      <c r="G25" s="2">
        <v>27.665459999999999</v>
      </c>
      <c r="J25" s="2">
        <v>0.77651999999999999</v>
      </c>
      <c r="L25" s="2" t="s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560C6-3568-4C12-A979-B197C9F512B0}">
  <dimension ref="A2:U15"/>
  <sheetViews>
    <sheetView workbookViewId="0">
      <selection activeCell="A14" sqref="A14:XFD14"/>
    </sheetView>
  </sheetViews>
  <sheetFormatPr defaultRowHeight="15" x14ac:dyDescent="0.25"/>
  <cols>
    <col min="13" max="13" width="11" bestFit="1" customWidth="1"/>
    <col min="14" max="14" width="10.7109375" bestFit="1" customWidth="1"/>
    <col min="15" max="15" width="11" bestFit="1" customWidth="1"/>
    <col min="16" max="16" width="10" bestFit="1" customWidth="1"/>
  </cols>
  <sheetData>
    <row r="2" spans="1:21" x14ac:dyDescent="0.25">
      <c r="M2" t="s">
        <v>25</v>
      </c>
      <c r="R2" t="s">
        <v>26</v>
      </c>
    </row>
    <row r="3" spans="1:21" x14ac:dyDescent="0.25">
      <c r="A3" t="s">
        <v>1</v>
      </c>
      <c r="D3" t="s">
        <v>0</v>
      </c>
      <c r="G3" t="s">
        <v>2</v>
      </c>
      <c r="J3" t="s">
        <v>3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8.5219400000000007</v>
      </c>
      <c r="D4">
        <v>-0.53849000000000002</v>
      </c>
      <c r="E4">
        <f>-D4</f>
        <v>0.53849000000000002</v>
      </c>
      <c r="G4">
        <v>26.550619999999999</v>
      </c>
      <c r="J4">
        <f>(A4/(E4*G4))</f>
        <v>0.59605476266684965</v>
      </c>
      <c r="M4" s="1">
        <f>AVERAGE(A4:A15)</f>
        <v>8.4828558333333337</v>
      </c>
      <c r="N4" s="1">
        <f>AVERAGE(D4:D15)</f>
        <v>-0.5564108333333333</v>
      </c>
      <c r="O4" s="1">
        <f>AVERAGE(G4:G15)</f>
        <v>27.290548333333337</v>
      </c>
      <c r="P4" s="1">
        <f>AVERAGE(J4:J15)</f>
        <v>0.56042340451741945</v>
      </c>
      <c r="R4" s="1">
        <f>MAX(A4:A15)</f>
        <v>9.57151</v>
      </c>
      <c r="S4" s="1">
        <v>-0.62612999999999996</v>
      </c>
      <c r="T4" s="1">
        <v>27.646930000000001</v>
      </c>
      <c r="U4" s="1">
        <v>0.55292857131944362</v>
      </c>
    </row>
    <row r="5" spans="1:21" x14ac:dyDescent="0.25">
      <c r="A5">
        <v>7.93954</v>
      </c>
      <c r="D5">
        <v>-0.49652000000000002</v>
      </c>
      <c r="E5">
        <f t="shared" ref="E5:E15" si="0">-D5</f>
        <v>0.49652000000000002</v>
      </c>
      <c r="G5">
        <v>27.8384</v>
      </c>
      <c r="J5">
        <f t="shared" ref="J5:J15" si="1">(A5/(E5*G5))</f>
        <v>0.57439985760864587</v>
      </c>
    </row>
    <row r="6" spans="1:21" x14ac:dyDescent="0.25">
      <c r="A6">
        <v>8.8839900000000007</v>
      </c>
      <c r="D6">
        <v>-0.56437000000000004</v>
      </c>
      <c r="E6">
        <f t="shared" si="0"/>
        <v>0.56437000000000004</v>
      </c>
      <c r="G6">
        <v>26.79486</v>
      </c>
      <c r="J6">
        <f t="shared" si="1"/>
        <v>0.58747940819584599</v>
      </c>
    </row>
    <row r="7" spans="1:21" x14ac:dyDescent="0.25">
      <c r="A7">
        <v>8.3844399999999997</v>
      </c>
      <c r="D7">
        <v>-0.52407999999999999</v>
      </c>
      <c r="E7">
        <f t="shared" si="0"/>
        <v>0.52407999999999999</v>
      </c>
      <c r="G7">
        <v>28.557980000000001</v>
      </c>
      <c r="J7">
        <f t="shared" si="1"/>
        <v>0.5602075914076734</v>
      </c>
    </row>
    <row r="8" spans="1:21" x14ac:dyDescent="0.25">
      <c r="A8">
        <v>8.5710300000000004</v>
      </c>
      <c r="D8">
        <v>-0.55759999999999998</v>
      </c>
      <c r="E8">
        <f t="shared" si="0"/>
        <v>0.55759999999999998</v>
      </c>
      <c r="G8">
        <v>26.457529999999998</v>
      </c>
      <c r="J8">
        <f t="shared" si="1"/>
        <v>0.58097969316886455</v>
      </c>
    </row>
    <row r="9" spans="1:21" x14ac:dyDescent="0.25">
      <c r="A9">
        <v>7.9612999999999996</v>
      </c>
      <c r="D9">
        <v>-0.49537999999999999</v>
      </c>
      <c r="E9">
        <f t="shared" si="0"/>
        <v>0.49537999999999999</v>
      </c>
      <c r="G9">
        <v>27.597449999999998</v>
      </c>
      <c r="J9">
        <f t="shared" si="1"/>
        <v>0.58233992400333134</v>
      </c>
    </row>
    <row r="10" spans="1:21" x14ac:dyDescent="0.25">
      <c r="A10">
        <v>8.9798399999999994</v>
      </c>
      <c r="D10">
        <v>-0.56076000000000004</v>
      </c>
      <c r="E10">
        <f t="shared" si="0"/>
        <v>0.56076000000000004</v>
      </c>
      <c r="G10">
        <v>27.022780000000001</v>
      </c>
      <c r="J10">
        <f t="shared" si="1"/>
        <v>0.59259986199401493</v>
      </c>
    </row>
    <row r="11" spans="1:21" x14ac:dyDescent="0.25">
      <c r="A11">
        <v>7.5593000000000004</v>
      </c>
      <c r="D11">
        <v>-0.57006999999999997</v>
      </c>
      <c r="E11">
        <f t="shared" si="0"/>
        <v>0.57006999999999997</v>
      </c>
      <c r="G11">
        <v>25.847270000000002</v>
      </c>
      <c r="J11">
        <f t="shared" si="1"/>
        <v>0.51302521954925417</v>
      </c>
    </row>
    <row r="12" spans="1:21" x14ac:dyDescent="0.25">
      <c r="A12">
        <v>7.6491499999999997</v>
      </c>
      <c r="D12">
        <v>-0.49409999999999998</v>
      </c>
      <c r="E12">
        <f t="shared" si="0"/>
        <v>0.49409999999999998</v>
      </c>
      <c r="G12">
        <v>28.169969999999999</v>
      </c>
      <c r="J12">
        <f t="shared" si="1"/>
        <v>0.5495559814593397</v>
      </c>
    </row>
    <row r="13" spans="1:21" x14ac:dyDescent="0.25">
      <c r="A13">
        <v>8.7758500000000002</v>
      </c>
      <c r="D13">
        <v>-0.59838000000000002</v>
      </c>
      <c r="E13">
        <f t="shared" si="0"/>
        <v>0.59838000000000002</v>
      </c>
      <c r="G13">
        <v>27.9072</v>
      </c>
      <c r="J13">
        <f t="shared" si="1"/>
        <v>0.5255279966071601</v>
      </c>
    </row>
    <row r="14" spans="1:21" s="2" customFormat="1" x14ac:dyDescent="0.25">
      <c r="A14" s="2">
        <v>9.57151</v>
      </c>
      <c r="D14" s="2">
        <v>-0.62612999999999996</v>
      </c>
      <c r="E14" s="2">
        <f t="shared" si="0"/>
        <v>0.62612999999999996</v>
      </c>
      <c r="G14" s="2">
        <v>27.646930000000001</v>
      </c>
      <c r="J14" s="2">
        <f t="shared" si="1"/>
        <v>0.55292857131944362</v>
      </c>
    </row>
    <row r="15" spans="1:21" x14ac:dyDescent="0.25">
      <c r="A15">
        <v>8.9963800000000003</v>
      </c>
      <c r="D15">
        <v>-0.65105000000000002</v>
      </c>
      <c r="E15">
        <f t="shared" si="0"/>
        <v>0.65105000000000002</v>
      </c>
      <c r="G15">
        <v>27.095590000000001</v>
      </c>
      <c r="J15">
        <f t="shared" si="1"/>
        <v>0.50998198622861057</v>
      </c>
      <c r="L15" t="s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64122-6E4B-4DCC-A055-0E05E3A6F169}">
  <dimension ref="A2:U15"/>
  <sheetViews>
    <sheetView workbookViewId="0">
      <selection activeCell="R5" sqref="R5:U5"/>
    </sheetView>
  </sheetViews>
  <sheetFormatPr defaultRowHeight="15" x14ac:dyDescent="0.25"/>
  <cols>
    <col min="13" max="13" width="11.140625" bestFit="1" customWidth="1"/>
    <col min="14" max="14" width="10.85546875" bestFit="1" customWidth="1"/>
    <col min="15" max="16" width="11.140625" bestFit="1" customWidth="1"/>
    <col min="18" max="18" width="9.28515625" bestFit="1" customWidth="1"/>
    <col min="19" max="19" width="9.5703125" bestFit="1" customWidth="1"/>
    <col min="20" max="20" width="9.85546875" bestFit="1" customWidth="1"/>
    <col min="21" max="21" width="9.28515625" bestFit="1" customWidth="1"/>
  </cols>
  <sheetData>
    <row r="2" spans="1:21" x14ac:dyDescent="0.25">
      <c r="M2" t="s">
        <v>25</v>
      </c>
      <c r="R2" t="s">
        <v>26</v>
      </c>
    </row>
    <row r="3" spans="1:21" x14ac:dyDescent="0.25">
      <c r="A3" t="s">
        <v>1</v>
      </c>
      <c r="D3" t="s">
        <v>0</v>
      </c>
      <c r="G3" t="s">
        <v>2</v>
      </c>
      <c r="J3" t="s">
        <v>4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8.7374299999999998</v>
      </c>
      <c r="D4">
        <v>-0.51178000000000001</v>
      </c>
      <c r="G4">
        <v>27.40287</v>
      </c>
      <c r="J4">
        <v>0.62302999999999997</v>
      </c>
      <c r="M4" s="1">
        <f>AVERAGE(A4:A15)</f>
        <v>8.4424433333333333</v>
      </c>
      <c r="N4" s="1">
        <f>AVERAGE(D4:D15)</f>
        <v>-0.52501750000000003</v>
      </c>
      <c r="O4" s="1">
        <f>AVERAGE(G4:G15)</f>
        <v>27.956505833333328</v>
      </c>
      <c r="P4" s="1">
        <f>AVERAGE(J4:J15)</f>
        <v>0.57675166666666666</v>
      </c>
      <c r="Q4" s="1"/>
      <c r="R4" s="1">
        <f>MAX(A4:A15)</f>
        <v>9.0408299999999997</v>
      </c>
      <c r="S4" s="1">
        <v>-0.57594000000000001</v>
      </c>
      <c r="T4" s="1">
        <v>27.81259</v>
      </c>
      <c r="U4" s="1">
        <v>0.56440000000000001</v>
      </c>
    </row>
    <row r="5" spans="1:21" x14ac:dyDescent="0.25">
      <c r="A5">
        <v>8.1580399999999997</v>
      </c>
      <c r="D5">
        <v>-0.47652</v>
      </c>
      <c r="G5">
        <v>28.654389999999999</v>
      </c>
      <c r="J5">
        <v>0.59746999999999995</v>
      </c>
      <c r="Q5" t="s">
        <v>28</v>
      </c>
      <c r="R5" s="3">
        <v>9.0408299999999997</v>
      </c>
      <c r="S5" s="3">
        <v>-0.57594000000000001</v>
      </c>
      <c r="T5" s="3">
        <v>27.81259</v>
      </c>
      <c r="U5" s="3">
        <v>0.56440000000000001</v>
      </c>
    </row>
    <row r="6" spans="1:21" x14ac:dyDescent="0.25">
      <c r="A6">
        <v>8.8956499999999998</v>
      </c>
      <c r="D6">
        <v>-0.54140999999999995</v>
      </c>
      <c r="G6">
        <v>27.546759999999999</v>
      </c>
      <c r="J6">
        <v>0.59645999999999999</v>
      </c>
    </row>
    <row r="7" spans="1:21" x14ac:dyDescent="0.25">
      <c r="A7">
        <v>8.3921799999999998</v>
      </c>
      <c r="D7">
        <v>-0.50122999999999995</v>
      </c>
      <c r="G7">
        <v>29.038419999999999</v>
      </c>
      <c r="J7">
        <v>0.57659000000000005</v>
      </c>
    </row>
    <row r="8" spans="1:21" x14ac:dyDescent="0.25">
      <c r="A8">
        <v>8.6355199999999996</v>
      </c>
      <c r="D8">
        <v>-0.52680000000000005</v>
      </c>
      <c r="G8">
        <v>27.361750000000001</v>
      </c>
      <c r="J8">
        <v>0.59909999999999997</v>
      </c>
    </row>
    <row r="9" spans="1:21" x14ac:dyDescent="0.25">
      <c r="A9">
        <v>8.0428899999999999</v>
      </c>
      <c r="D9">
        <v>-0.47349999999999998</v>
      </c>
      <c r="G9">
        <v>28.416139999999999</v>
      </c>
      <c r="J9">
        <v>0.59775999999999996</v>
      </c>
    </row>
    <row r="10" spans="1:21" x14ac:dyDescent="0.25">
      <c r="A10">
        <v>8.9613600000000009</v>
      </c>
      <c r="D10">
        <v>-0.52605000000000002</v>
      </c>
      <c r="G10">
        <v>27.676480000000002</v>
      </c>
      <c r="J10">
        <v>0.61551</v>
      </c>
    </row>
    <row r="11" spans="1:21" x14ac:dyDescent="0.25">
      <c r="A11">
        <v>7.5287800000000002</v>
      </c>
      <c r="D11">
        <v>-0.53791</v>
      </c>
      <c r="G11">
        <v>26.76126</v>
      </c>
      <c r="J11">
        <v>0.52300999999999997</v>
      </c>
    </row>
    <row r="12" spans="1:21" x14ac:dyDescent="0.25">
      <c r="A12">
        <v>7.5655000000000001</v>
      </c>
      <c r="D12">
        <v>-0.47500999999999999</v>
      </c>
      <c r="G12">
        <v>28.811129999999999</v>
      </c>
      <c r="J12">
        <v>0.55281000000000002</v>
      </c>
    </row>
    <row r="13" spans="1:21" x14ac:dyDescent="0.25">
      <c r="A13">
        <v>8.5885499999999997</v>
      </c>
      <c r="D13">
        <v>-0.55564000000000002</v>
      </c>
      <c r="G13">
        <v>28.319489999999998</v>
      </c>
      <c r="J13">
        <v>0.54581000000000002</v>
      </c>
    </row>
    <row r="14" spans="1:21" s="2" customFormat="1" x14ac:dyDescent="0.25">
      <c r="A14" s="2">
        <v>9.0408299999999997</v>
      </c>
      <c r="D14" s="2">
        <v>-0.57594000000000001</v>
      </c>
      <c r="G14" s="2">
        <v>27.81259</v>
      </c>
      <c r="J14" s="2">
        <v>0.56440000000000001</v>
      </c>
    </row>
    <row r="15" spans="1:21" x14ac:dyDescent="0.25">
      <c r="A15">
        <v>8.7625899999999994</v>
      </c>
      <c r="D15">
        <v>-0.59841999999999995</v>
      </c>
      <c r="G15">
        <v>27.67679</v>
      </c>
      <c r="J15">
        <v>0.52907000000000004</v>
      </c>
      <c r="L15" t="s">
        <v>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48939-2B5F-41F2-8FE9-F7D7B2665AE3}">
  <dimension ref="A2:U15"/>
  <sheetViews>
    <sheetView workbookViewId="0">
      <selection activeCell="O6" sqref="O6"/>
    </sheetView>
  </sheetViews>
  <sheetFormatPr defaultRowHeight="15" x14ac:dyDescent="0.25"/>
  <cols>
    <col min="13" max="13" width="11.140625" bestFit="1" customWidth="1"/>
    <col min="14" max="14" width="9.5703125" bestFit="1" customWidth="1"/>
    <col min="15" max="16" width="11.140625" bestFit="1" customWidth="1"/>
    <col min="18" max="18" width="9.28515625" bestFit="1" customWidth="1"/>
    <col min="19" max="19" width="9.5703125" bestFit="1" customWidth="1"/>
    <col min="20" max="20" width="9.85546875" bestFit="1" customWidth="1"/>
    <col min="21" max="21" width="9.28515625" bestFit="1" customWidth="1"/>
  </cols>
  <sheetData>
    <row r="2" spans="1:21" x14ac:dyDescent="0.25">
      <c r="M2" t="s">
        <v>25</v>
      </c>
      <c r="R2" t="s">
        <v>26</v>
      </c>
    </row>
    <row r="3" spans="1:21" x14ac:dyDescent="0.25">
      <c r="A3" t="s">
        <v>1</v>
      </c>
      <c r="D3" t="s">
        <v>0</v>
      </c>
      <c r="G3" t="s">
        <v>2</v>
      </c>
      <c r="J3" t="s">
        <v>4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8.2827599999999997</v>
      </c>
      <c r="D4">
        <v>-0.52403</v>
      </c>
      <c r="G4">
        <v>27.00656</v>
      </c>
      <c r="J4">
        <v>0.58526</v>
      </c>
      <c r="M4" s="1">
        <f>AVERAGE(A4:A15)</f>
        <v>8.4100391666666656</v>
      </c>
      <c r="N4" s="1">
        <f>AVERAGE(D4:D15)</f>
        <v>-0.54883000000000004</v>
      </c>
      <c r="O4" s="1">
        <f>AVERAGE(G4:G15)</f>
        <v>27.60247166666667</v>
      </c>
      <c r="P4" s="1">
        <f>AVERAGE(J4:J15)</f>
        <v>0.55504666666666669</v>
      </c>
      <c r="Q4" s="1"/>
      <c r="R4" s="1">
        <f>MAX(A4:A15)</f>
        <v>9.6321499999999993</v>
      </c>
      <c r="S4" s="1">
        <v>-0.54771000000000003</v>
      </c>
      <c r="T4" s="1">
        <v>27.389130000000002</v>
      </c>
      <c r="U4" s="1">
        <v>0.64209000000000005</v>
      </c>
    </row>
    <row r="5" spans="1:21" x14ac:dyDescent="0.25">
      <c r="A5">
        <v>7.54162</v>
      </c>
      <c r="D5">
        <v>-0.52227999999999997</v>
      </c>
      <c r="G5">
        <v>28.17558</v>
      </c>
      <c r="J5">
        <v>0.51249</v>
      </c>
      <c r="Q5" t="s">
        <v>28</v>
      </c>
      <c r="R5" s="3">
        <v>9.4947999999999997</v>
      </c>
      <c r="S5" s="3">
        <v>-0.59238999999999997</v>
      </c>
      <c r="T5" s="3">
        <v>27.69258</v>
      </c>
      <c r="U5" s="3">
        <v>0.57877999999999996</v>
      </c>
    </row>
    <row r="6" spans="1:21" x14ac:dyDescent="0.25">
      <c r="A6">
        <v>8.6264800000000008</v>
      </c>
      <c r="D6">
        <v>-0.54764999999999997</v>
      </c>
      <c r="G6">
        <v>27.205500000000001</v>
      </c>
      <c r="J6">
        <v>0.57899999999999996</v>
      </c>
    </row>
    <row r="7" spans="1:21" x14ac:dyDescent="0.25">
      <c r="A7">
        <v>8.5262200000000004</v>
      </c>
      <c r="D7">
        <v>-0.54532999999999998</v>
      </c>
      <c r="G7">
        <v>28.746189999999999</v>
      </c>
      <c r="J7">
        <v>0.54390000000000005</v>
      </c>
    </row>
    <row r="8" spans="1:21" x14ac:dyDescent="0.25">
      <c r="A8">
        <v>8.21495</v>
      </c>
      <c r="D8">
        <v>-0.54344000000000003</v>
      </c>
      <c r="G8">
        <v>26.905819999999999</v>
      </c>
      <c r="J8">
        <v>0.56183000000000005</v>
      </c>
    </row>
    <row r="9" spans="1:21" x14ac:dyDescent="0.25">
      <c r="A9">
        <v>7.6749999999999998</v>
      </c>
      <c r="D9">
        <v>-0.51476999999999995</v>
      </c>
      <c r="G9">
        <v>27.893999999999998</v>
      </c>
      <c r="J9">
        <v>0.53451000000000004</v>
      </c>
    </row>
    <row r="10" spans="1:21" x14ac:dyDescent="0.25">
      <c r="A10">
        <v>9.6321499999999993</v>
      </c>
      <c r="D10">
        <v>-0.54771000000000003</v>
      </c>
      <c r="G10">
        <v>27.389130000000002</v>
      </c>
      <c r="J10">
        <v>0.64209000000000005</v>
      </c>
    </row>
    <row r="11" spans="1:21" x14ac:dyDescent="0.25">
      <c r="A11">
        <v>7.4726800000000004</v>
      </c>
      <c r="D11">
        <v>-0.55311999999999995</v>
      </c>
      <c r="G11">
        <v>26.2606</v>
      </c>
      <c r="J11">
        <v>0.51446000000000003</v>
      </c>
    </row>
    <row r="12" spans="1:21" x14ac:dyDescent="0.25">
      <c r="A12">
        <v>7.5279999999999996</v>
      </c>
      <c r="D12">
        <v>-0.52366999999999997</v>
      </c>
      <c r="G12">
        <v>28.387730000000001</v>
      </c>
      <c r="J12">
        <v>0.50639999999999996</v>
      </c>
    </row>
    <row r="13" spans="1:21" x14ac:dyDescent="0.25">
      <c r="A13">
        <v>9.3068000000000008</v>
      </c>
      <c r="D13">
        <v>-0.57608000000000004</v>
      </c>
      <c r="G13">
        <v>28.152239999999999</v>
      </c>
      <c r="J13">
        <v>0.57386000000000004</v>
      </c>
    </row>
    <row r="14" spans="1:21" s="2" customFormat="1" x14ac:dyDescent="0.25">
      <c r="A14" s="2">
        <v>9.4947999999999997</v>
      </c>
      <c r="D14" s="2">
        <v>-0.59238999999999997</v>
      </c>
      <c r="G14" s="2">
        <v>27.69258</v>
      </c>
      <c r="J14" s="2">
        <v>0.57877999999999996</v>
      </c>
    </row>
    <row r="15" spans="1:21" x14ac:dyDescent="0.25">
      <c r="A15">
        <v>8.6190099999999994</v>
      </c>
      <c r="D15">
        <v>-0.59548999999999996</v>
      </c>
      <c r="G15">
        <v>27.413730000000001</v>
      </c>
      <c r="J15">
        <v>0.52798</v>
      </c>
      <c r="L15" t="s">
        <v>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9D397-1EA7-4599-B540-3F49E6138B63}">
  <dimension ref="A1:U216"/>
  <sheetViews>
    <sheetView zoomScale="70" zoomScaleNormal="70" workbookViewId="0">
      <pane ySplit="1" topLeftCell="A26" activePane="bottomLeft" state="frozen"/>
      <selection pane="bottomLeft" activeCell="R50" sqref="R50"/>
    </sheetView>
  </sheetViews>
  <sheetFormatPr defaultRowHeight="15" x14ac:dyDescent="0.25"/>
  <cols>
    <col min="6" max="6" width="10" bestFit="1" customWidth="1"/>
    <col min="13" max="16" width="11.140625" bestFit="1" customWidth="1"/>
    <col min="18" max="18" width="9.85546875" bestFit="1" customWidth="1"/>
    <col min="19" max="19" width="9.28515625" bestFit="1" customWidth="1"/>
    <col min="20" max="20" width="9.85546875" bestFit="1" customWidth="1"/>
    <col min="21" max="21" width="9.28515625" bestFit="1" customWidth="1"/>
  </cols>
  <sheetData>
    <row r="1" spans="1:21" x14ac:dyDescent="0.25">
      <c r="A1" t="s">
        <v>1</v>
      </c>
      <c r="D1" t="s">
        <v>0</v>
      </c>
      <c r="G1" t="s">
        <v>2</v>
      </c>
      <c r="J1" t="s">
        <v>3</v>
      </c>
    </row>
    <row r="2" spans="1:21" x14ac:dyDescent="0.25">
      <c r="A2">
        <v>8.9415499999999994</v>
      </c>
      <c r="D2">
        <v>-0.65832999999999997</v>
      </c>
      <c r="E2">
        <f>-D2</f>
        <v>0.65832999999999997</v>
      </c>
      <c r="F2">
        <f>AVERAGE(E2:E25)</f>
        <v>0.54368833333333333</v>
      </c>
      <c r="G2">
        <v>27.047609999999999</v>
      </c>
      <c r="J2">
        <f>(A2/(E2*G2))</f>
        <v>0.50215786297953802</v>
      </c>
      <c r="M2" t="s">
        <v>25</v>
      </c>
      <c r="R2" t="s">
        <v>26</v>
      </c>
    </row>
    <row r="3" spans="1:21" x14ac:dyDescent="0.25">
      <c r="A3">
        <v>9.1284399999999994</v>
      </c>
      <c r="D3">
        <v>-0.65429999999999999</v>
      </c>
      <c r="E3">
        <f t="shared" ref="E3:E66" si="0">-D3</f>
        <v>0.65429999999999999</v>
      </c>
      <c r="G3">
        <v>27.791609999999999</v>
      </c>
      <c r="J3">
        <f t="shared" ref="J3:J66" si="1">(A3/(E3*G3))</f>
        <v>0.5020025675057489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8.2215000000000007</v>
      </c>
      <c r="D4">
        <v>-0.62378</v>
      </c>
      <c r="E4">
        <f t="shared" si="0"/>
        <v>0.62378</v>
      </c>
      <c r="F4">
        <f>MAX(E2:E25)</f>
        <v>0.65832999999999997</v>
      </c>
      <c r="G4">
        <v>26.53876</v>
      </c>
      <c r="J4">
        <f t="shared" si="1"/>
        <v>0.4966369042522315</v>
      </c>
      <c r="M4" s="1">
        <f>AVERAGE(A2:A216)</f>
        <v>6.8082283720930219</v>
      </c>
      <c r="N4" s="1">
        <f>AVERAGE(E2:E200)</f>
        <v>0.57377467336683408</v>
      </c>
      <c r="O4" s="1">
        <f>AVERAGE(G2:G200)</f>
        <v>22.610871206030136</v>
      </c>
      <c r="P4" s="1">
        <f>AVERAGE(J2:J200)</f>
        <v>0.53730813542653444</v>
      </c>
      <c r="Q4" s="1"/>
      <c r="R4" s="1">
        <f>MAX(A2:A216)</f>
        <v>10.33042</v>
      </c>
      <c r="S4" s="1">
        <v>0.64690999999999999</v>
      </c>
      <c r="T4" s="1">
        <v>25.794039999999999</v>
      </c>
      <c r="U4" s="1">
        <v>0.61909136315804292</v>
      </c>
    </row>
    <row r="5" spans="1:21" x14ac:dyDescent="0.25">
      <c r="A5">
        <v>6.6589</v>
      </c>
      <c r="D5">
        <v>-0.52329999999999999</v>
      </c>
      <c r="E5">
        <f t="shared" si="0"/>
        <v>0.52329999999999999</v>
      </c>
      <c r="G5">
        <v>25.42455</v>
      </c>
      <c r="J5">
        <f t="shared" si="1"/>
        <v>0.5004935480529199</v>
      </c>
    </row>
    <row r="6" spans="1:21" x14ac:dyDescent="0.25">
      <c r="A6">
        <v>8.6775400000000005</v>
      </c>
      <c r="D6">
        <v>-0.58938000000000001</v>
      </c>
      <c r="E6">
        <f t="shared" si="0"/>
        <v>0.58938000000000001</v>
      </c>
      <c r="G6">
        <v>27.777180000000001</v>
      </c>
      <c r="J6">
        <f t="shared" si="1"/>
        <v>0.530045408409623</v>
      </c>
    </row>
    <row r="7" spans="1:21" x14ac:dyDescent="0.25">
      <c r="A7">
        <v>6.6999500000000003</v>
      </c>
      <c r="D7">
        <v>-0.54091999999999996</v>
      </c>
      <c r="E7">
        <f t="shared" si="0"/>
        <v>0.54091999999999996</v>
      </c>
      <c r="G7">
        <v>26.133109999999999</v>
      </c>
      <c r="J7">
        <f t="shared" si="1"/>
        <v>0.47396625885361549</v>
      </c>
    </row>
    <row r="8" spans="1:21" x14ac:dyDescent="0.25">
      <c r="A8">
        <v>5.6685400000000001</v>
      </c>
      <c r="D8">
        <v>-0.47464000000000001</v>
      </c>
      <c r="E8">
        <f t="shared" si="0"/>
        <v>0.47464000000000001</v>
      </c>
      <c r="G8">
        <v>22.078250000000001</v>
      </c>
      <c r="J8">
        <f t="shared" si="1"/>
        <v>0.54093145160229084</v>
      </c>
    </row>
    <row r="9" spans="1:21" x14ac:dyDescent="0.25">
      <c r="A9">
        <v>6.2221700000000002</v>
      </c>
      <c r="D9">
        <v>-0.49035000000000001</v>
      </c>
      <c r="E9">
        <f t="shared" si="0"/>
        <v>0.49035000000000001</v>
      </c>
      <c r="G9">
        <v>22.736129999999999</v>
      </c>
      <c r="J9">
        <f t="shared" si="1"/>
        <v>0.55810915832612429</v>
      </c>
    </row>
    <row r="10" spans="1:21" x14ac:dyDescent="0.25">
      <c r="A10">
        <v>6.7966600000000001</v>
      </c>
      <c r="D10">
        <v>-0.51131000000000004</v>
      </c>
      <c r="E10">
        <f t="shared" si="0"/>
        <v>0.51131000000000004</v>
      </c>
      <c r="G10">
        <v>23.674790000000002</v>
      </c>
      <c r="J10">
        <f t="shared" si="1"/>
        <v>0.56146814702524417</v>
      </c>
    </row>
    <row r="11" spans="1:21" x14ac:dyDescent="0.25">
      <c r="A11">
        <v>6.2326899999999998</v>
      </c>
      <c r="D11">
        <v>-0.50561999999999996</v>
      </c>
      <c r="E11">
        <f t="shared" si="0"/>
        <v>0.50561999999999996</v>
      </c>
      <c r="G11">
        <v>24.66977</v>
      </c>
      <c r="J11">
        <f t="shared" si="1"/>
        <v>0.49967334395383078</v>
      </c>
    </row>
    <row r="12" spans="1:21" x14ac:dyDescent="0.25">
      <c r="A12">
        <v>5.7541799999999999</v>
      </c>
      <c r="D12">
        <v>-0.50317000000000001</v>
      </c>
      <c r="E12">
        <f t="shared" si="0"/>
        <v>0.50317000000000001</v>
      </c>
      <c r="G12">
        <v>24.556170000000002</v>
      </c>
      <c r="J12">
        <f t="shared" si="1"/>
        <v>0.46570196690771853</v>
      </c>
    </row>
    <row r="13" spans="1:21" x14ac:dyDescent="0.25">
      <c r="A13">
        <v>8.3137500000000006</v>
      </c>
      <c r="D13">
        <v>-0.55791000000000002</v>
      </c>
      <c r="E13">
        <f t="shared" si="0"/>
        <v>0.55791000000000002</v>
      </c>
      <c r="G13">
        <v>26.565359999999998</v>
      </c>
      <c r="J13">
        <f t="shared" si="1"/>
        <v>0.56094090318291645</v>
      </c>
    </row>
    <row r="14" spans="1:21" x14ac:dyDescent="0.25">
      <c r="A14">
        <v>8.6274800000000003</v>
      </c>
      <c r="D14">
        <v>-0.52654999999999996</v>
      </c>
      <c r="E14">
        <f t="shared" si="0"/>
        <v>0.52654999999999996</v>
      </c>
      <c r="G14">
        <v>26.708349999999999</v>
      </c>
      <c r="J14">
        <f t="shared" si="1"/>
        <v>0.61347558760776777</v>
      </c>
    </row>
    <row r="15" spans="1:21" x14ac:dyDescent="0.25">
      <c r="A15">
        <v>5.8447399999999998</v>
      </c>
      <c r="D15">
        <v>-0.47262999999999999</v>
      </c>
      <c r="E15">
        <f t="shared" si="0"/>
        <v>0.47262999999999999</v>
      </c>
      <c r="G15">
        <v>22.238910000000001</v>
      </c>
      <c r="J15">
        <f t="shared" si="1"/>
        <v>0.55607121505422885</v>
      </c>
    </row>
    <row r="16" spans="1:21" x14ac:dyDescent="0.25">
      <c r="A16">
        <v>8.71218</v>
      </c>
      <c r="D16">
        <v>-0.53879999999999995</v>
      </c>
      <c r="E16">
        <f t="shared" si="0"/>
        <v>0.53879999999999995</v>
      </c>
      <c r="G16">
        <v>26.59038</v>
      </c>
      <c r="J16">
        <f t="shared" si="1"/>
        <v>0.60809958748733206</v>
      </c>
    </row>
    <row r="17" spans="1:12" x14ac:dyDescent="0.25">
      <c r="A17">
        <v>7.95932</v>
      </c>
      <c r="D17">
        <v>-0.56708000000000003</v>
      </c>
      <c r="E17">
        <f t="shared" si="0"/>
        <v>0.56708000000000003</v>
      </c>
      <c r="G17">
        <v>24.7745</v>
      </c>
      <c r="J17">
        <f t="shared" si="1"/>
        <v>0.56653498865330632</v>
      </c>
    </row>
    <row r="18" spans="1:12" x14ac:dyDescent="0.25">
      <c r="A18">
        <v>4.5881600000000002</v>
      </c>
      <c r="D18">
        <v>-0.47749000000000003</v>
      </c>
      <c r="E18">
        <f t="shared" si="0"/>
        <v>0.47749000000000003</v>
      </c>
      <c r="G18">
        <v>18.940090000000001</v>
      </c>
      <c r="J18">
        <f t="shared" si="1"/>
        <v>0.50733197549064935</v>
      </c>
    </row>
    <row r="19" spans="1:12" x14ac:dyDescent="0.25">
      <c r="A19">
        <v>8.2911400000000004</v>
      </c>
      <c r="D19">
        <v>-0.52968000000000004</v>
      </c>
      <c r="E19">
        <f t="shared" si="0"/>
        <v>0.52968000000000004</v>
      </c>
      <c r="G19">
        <v>27.193729999999999</v>
      </c>
      <c r="J19">
        <f t="shared" si="1"/>
        <v>0.5756147212056073</v>
      </c>
    </row>
    <row r="20" spans="1:12" x14ac:dyDescent="0.25">
      <c r="A20">
        <v>7.8498700000000001</v>
      </c>
      <c r="D20">
        <v>-0.58584999999999998</v>
      </c>
      <c r="E20">
        <f t="shared" si="0"/>
        <v>0.58584999999999998</v>
      </c>
      <c r="G20">
        <v>26.387080000000001</v>
      </c>
      <c r="J20">
        <f t="shared" si="1"/>
        <v>0.50779064605803992</v>
      </c>
    </row>
    <row r="21" spans="1:12" x14ac:dyDescent="0.25">
      <c r="A21">
        <v>8.7839799999999997</v>
      </c>
      <c r="D21">
        <v>-0.63693999999999995</v>
      </c>
      <c r="E21">
        <f t="shared" si="0"/>
        <v>0.63693999999999995</v>
      </c>
      <c r="G21">
        <v>27.684180000000001</v>
      </c>
      <c r="J21">
        <f t="shared" si="1"/>
        <v>0.49815116509889013</v>
      </c>
    </row>
    <row r="22" spans="1:12" x14ac:dyDescent="0.25">
      <c r="A22">
        <v>4.1329599999999997</v>
      </c>
      <c r="D22">
        <v>-0.46725</v>
      </c>
      <c r="E22">
        <f t="shared" si="0"/>
        <v>0.46725</v>
      </c>
      <c r="G22">
        <v>17.669219999999999</v>
      </c>
      <c r="J22">
        <f t="shared" si="1"/>
        <v>0.50060422867173493</v>
      </c>
    </row>
    <row r="23" spans="1:12" x14ac:dyDescent="0.25">
      <c r="A23">
        <v>6.7329999999999997</v>
      </c>
      <c r="D23">
        <v>-0.48905999999999999</v>
      </c>
      <c r="E23">
        <f t="shared" si="0"/>
        <v>0.48905999999999999</v>
      </c>
      <c r="G23">
        <v>25.149819999999998</v>
      </c>
      <c r="J23">
        <f t="shared" si="1"/>
        <v>0.54740856694487927</v>
      </c>
    </row>
    <row r="24" spans="1:12" x14ac:dyDescent="0.25">
      <c r="A24">
        <v>6.9306999999999999</v>
      </c>
      <c r="D24">
        <v>-0.53598999999999997</v>
      </c>
      <c r="E24">
        <f t="shared" si="0"/>
        <v>0.53598999999999997</v>
      </c>
      <c r="G24">
        <v>23.128419999999998</v>
      </c>
      <c r="J24">
        <f t="shared" si="1"/>
        <v>0.5590806328864184</v>
      </c>
      <c r="L24" t="s">
        <v>5</v>
      </c>
    </row>
    <row r="25" spans="1:12" x14ac:dyDescent="0.25">
      <c r="A25">
        <v>8.40916</v>
      </c>
      <c r="D25">
        <v>-0.58818999999999999</v>
      </c>
      <c r="E25">
        <f t="shared" si="0"/>
        <v>0.58818999999999999</v>
      </c>
      <c r="G25">
        <v>24.967739999999999</v>
      </c>
      <c r="J25">
        <f t="shared" si="1"/>
        <v>0.57260580428220476</v>
      </c>
    </row>
    <row r="26" spans="1:12" x14ac:dyDescent="0.25">
      <c r="A26">
        <v>8.1769200000000009</v>
      </c>
      <c r="D26">
        <v>-0.67249999999999999</v>
      </c>
      <c r="E26">
        <f t="shared" si="0"/>
        <v>0.67249999999999999</v>
      </c>
      <c r="G26">
        <v>20.968240000000002</v>
      </c>
      <c r="J26">
        <f t="shared" si="1"/>
        <v>0.57987646305000529</v>
      </c>
    </row>
    <row r="27" spans="1:12" x14ac:dyDescent="0.25">
      <c r="A27">
        <v>8.1343499999999995</v>
      </c>
      <c r="D27">
        <v>-0.63278999999999996</v>
      </c>
      <c r="E27">
        <f t="shared" si="0"/>
        <v>0.63278999999999996</v>
      </c>
      <c r="G27">
        <v>22.911449999999999</v>
      </c>
      <c r="J27">
        <f t="shared" si="1"/>
        <v>0.56106176339130664</v>
      </c>
    </row>
    <row r="28" spans="1:12" x14ac:dyDescent="0.25">
      <c r="A28">
        <v>8.0273299999999992</v>
      </c>
      <c r="D28">
        <v>-0.69028</v>
      </c>
      <c r="E28">
        <f t="shared" si="0"/>
        <v>0.69028</v>
      </c>
      <c r="G28">
        <v>20.92379</v>
      </c>
      <c r="J28">
        <f t="shared" si="1"/>
        <v>0.55578327550395046</v>
      </c>
    </row>
    <row r="29" spans="1:12" x14ac:dyDescent="0.25">
      <c r="A29">
        <v>7.9215400000000002</v>
      </c>
      <c r="D29">
        <v>-0.63402999999999998</v>
      </c>
      <c r="E29">
        <f t="shared" si="0"/>
        <v>0.63402999999999998</v>
      </c>
      <c r="G29">
        <v>20.75046</v>
      </c>
      <c r="J29">
        <f t="shared" si="1"/>
        <v>0.60210479142692552</v>
      </c>
    </row>
    <row r="30" spans="1:12" x14ac:dyDescent="0.25">
      <c r="A30">
        <v>7.8955700000000002</v>
      </c>
      <c r="D30">
        <v>-0.69047999999999998</v>
      </c>
      <c r="E30">
        <f t="shared" si="0"/>
        <v>0.69047999999999998</v>
      </c>
      <c r="G30">
        <v>21.69558</v>
      </c>
      <c r="J30">
        <f t="shared" si="1"/>
        <v>0.52706128894320559</v>
      </c>
    </row>
    <row r="31" spans="1:12" x14ac:dyDescent="0.25">
      <c r="A31">
        <v>7.5901899999999998</v>
      </c>
      <c r="D31">
        <v>-0.61070000000000002</v>
      </c>
      <c r="E31">
        <f t="shared" si="0"/>
        <v>0.61070000000000002</v>
      </c>
      <c r="G31">
        <v>20.12594</v>
      </c>
      <c r="J31">
        <f t="shared" si="1"/>
        <v>0.61754492042208531</v>
      </c>
    </row>
    <row r="32" spans="1:12" x14ac:dyDescent="0.25">
      <c r="A32">
        <v>7.58934</v>
      </c>
      <c r="D32">
        <v>-0.64241999999999999</v>
      </c>
      <c r="E32">
        <f t="shared" si="0"/>
        <v>0.64241999999999999</v>
      </c>
      <c r="G32">
        <v>21.126429999999999</v>
      </c>
      <c r="J32">
        <f t="shared" si="1"/>
        <v>0.55918928554623437</v>
      </c>
    </row>
    <row r="33" spans="1:12" x14ac:dyDescent="0.25">
      <c r="A33">
        <v>7.5000299999999998</v>
      </c>
      <c r="D33">
        <v>-0.66234999999999999</v>
      </c>
      <c r="E33">
        <f t="shared" si="0"/>
        <v>0.66234999999999999</v>
      </c>
      <c r="G33">
        <v>19.663250000000001</v>
      </c>
      <c r="J33">
        <f t="shared" si="1"/>
        <v>0.57586430424668344</v>
      </c>
    </row>
    <row r="34" spans="1:12" x14ac:dyDescent="0.25">
      <c r="A34">
        <v>7.4036499999999998</v>
      </c>
      <c r="D34">
        <v>-0.63888999999999996</v>
      </c>
      <c r="E34">
        <f t="shared" si="0"/>
        <v>0.63888999999999996</v>
      </c>
      <c r="G34">
        <v>23.12405</v>
      </c>
      <c r="J34">
        <f t="shared" si="1"/>
        <v>0.50113633146280434</v>
      </c>
    </row>
    <row r="35" spans="1:12" x14ac:dyDescent="0.25">
      <c r="A35">
        <v>7.0989399999999998</v>
      </c>
      <c r="D35">
        <v>-0.61809999999999998</v>
      </c>
      <c r="E35">
        <f t="shared" si="0"/>
        <v>0.61809999999999998</v>
      </c>
      <c r="G35">
        <v>19.258579999999998</v>
      </c>
      <c r="J35">
        <f t="shared" si="1"/>
        <v>0.59636273798291628</v>
      </c>
    </row>
    <row r="36" spans="1:12" x14ac:dyDescent="0.25">
      <c r="A36">
        <v>6.9548699999999997</v>
      </c>
      <c r="D36">
        <v>-0.65886</v>
      </c>
      <c r="E36">
        <f t="shared" si="0"/>
        <v>0.65886</v>
      </c>
      <c r="G36">
        <v>18.04607</v>
      </c>
      <c r="J36">
        <f t="shared" si="1"/>
        <v>0.58494258095316021</v>
      </c>
      <c r="L36" t="s">
        <v>7</v>
      </c>
    </row>
    <row r="37" spans="1:12" x14ac:dyDescent="0.25">
      <c r="A37">
        <v>8.3490699999999993</v>
      </c>
      <c r="D37">
        <v>-0.58918999999999999</v>
      </c>
      <c r="E37">
        <f t="shared" si="0"/>
        <v>0.58918999999999999</v>
      </c>
      <c r="G37">
        <v>24.39087</v>
      </c>
      <c r="J37">
        <f t="shared" si="1"/>
        <v>0.58097232315527647</v>
      </c>
    </row>
    <row r="38" spans="1:12" x14ac:dyDescent="0.25">
      <c r="A38">
        <v>8.2084399999999995</v>
      </c>
      <c r="D38">
        <v>-0.62356999999999996</v>
      </c>
      <c r="E38">
        <f t="shared" si="0"/>
        <v>0.62356999999999996</v>
      </c>
      <c r="G38">
        <v>24.046250000000001</v>
      </c>
      <c r="J38">
        <f t="shared" si="1"/>
        <v>0.54742932340709805</v>
      </c>
    </row>
    <row r="39" spans="1:12" x14ac:dyDescent="0.25">
      <c r="A39">
        <v>8.1815499999999997</v>
      </c>
      <c r="D39">
        <v>-0.63748000000000005</v>
      </c>
      <c r="E39">
        <f t="shared" si="0"/>
        <v>0.63748000000000005</v>
      </c>
      <c r="G39">
        <v>24.33268</v>
      </c>
      <c r="J39">
        <f t="shared" si="1"/>
        <v>0.52744730803771556</v>
      </c>
    </row>
    <row r="40" spans="1:12" x14ac:dyDescent="0.25">
      <c r="A40">
        <v>8.1000200000000007</v>
      </c>
      <c r="D40">
        <v>-0.60626000000000002</v>
      </c>
      <c r="E40">
        <f t="shared" si="0"/>
        <v>0.60626000000000002</v>
      </c>
      <c r="G40">
        <v>23.915790000000001</v>
      </c>
      <c r="J40">
        <f t="shared" si="1"/>
        <v>0.55865339804002911</v>
      </c>
    </row>
    <row r="41" spans="1:12" x14ac:dyDescent="0.25">
      <c r="A41">
        <v>7.9308399999999999</v>
      </c>
      <c r="D41">
        <v>-0.53171999999999997</v>
      </c>
      <c r="E41">
        <f t="shared" si="0"/>
        <v>0.53171999999999997</v>
      </c>
      <c r="G41">
        <v>24.000499999999999</v>
      </c>
      <c r="J41">
        <f t="shared" si="1"/>
        <v>0.62146389528392143</v>
      </c>
    </row>
    <row r="42" spans="1:12" x14ac:dyDescent="0.25">
      <c r="A42">
        <v>7.9098300000000004</v>
      </c>
      <c r="D42">
        <v>-0.58626999999999996</v>
      </c>
      <c r="E42">
        <f t="shared" si="0"/>
        <v>0.58626999999999996</v>
      </c>
      <c r="G42">
        <v>24.127179999999999</v>
      </c>
      <c r="J42">
        <f t="shared" si="1"/>
        <v>0.55919452918117096</v>
      </c>
    </row>
    <row r="43" spans="1:12" x14ac:dyDescent="0.25">
      <c r="A43">
        <v>7.89046</v>
      </c>
      <c r="D43">
        <v>-0.60731000000000002</v>
      </c>
      <c r="E43">
        <f t="shared" si="0"/>
        <v>0.60731000000000002</v>
      </c>
      <c r="G43">
        <v>22.75825</v>
      </c>
      <c r="J43">
        <f t="shared" si="1"/>
        <v>0.57089077643321406</v>
      </c>
    </row>
    <row r="44" spans="1:12" x14ac:dyDescent="0.25">
      <c r="A44">
        <v>7.8342499999999999</v>
      </c>
      <c r="D44">
        <v>-0.64315999999999995</v>
      </c>
      <c r="E44">
        <f t="shared" si="0"/>
        <v>0.64315999999999995</v>
      </c>
      <c r="G44">
        <v>23.640419999999999</v>
      </c>
      <c r="J44">
        <f t="shared" si="1"/>
        <v>0.51525618270326456</v>
      </c>
    </row>
    <row r="45" spans="1:12" x14ac:dyDescent="0.25">
      <c r="A45">
        <v>7.7518099999999999</v>
      </c>
      <c r="D45">
        <v>-0.61824999999999997</v>
      </c>
      <c r="E45">
        <f t="shared" si="0"/>
        <v>0.61824999999999997</v>
      </c>
      <c r="G45">
        <v>24.24194</v>
      </c>
      <c r="J45">
        <f t="shared" si="1"/>
        <v>0.51721560837328562</v>
      </c>
    </row>
    <row r="46" spans="1:12" x14ac:dyDescent="0.25">
      <c r="A46">
        <v>7.48339</v>
      </c>
      <c r="D46">
        <v>-0.53825999999999996</v>
      </c>
      <c r="E46">
        <f t="shared" si="0"/>
        <v>0.53825999999999996</v>
      </c>
      <c r="G46">
        <v>23.692419999999998</v>
      </c>
      <c r="J46">
        <f t="shared" si="1"/>
        <v>0.58680911249394752</v>
      </c>
    </row>
    <row r="47" spans="1:12" x14ac:dyDescent="0.25">
      <c r="A47">
        <v>6.74946</v>
      </c>
      <c r="D47">
        <v>-0.59135000000000004</v>
      </c>
      <c r="E47">
        <f t="shared" si="0"/>
        <v>0.59135000000000004</v>
      </c>
      <c r="G47">
        <v>21.119039999999998</v>
      </c>
      <c r="J47">
        <f t="shared" si="1"/>
        <v>0.54044344537010236</v>
      </c>
    </row>
    <row r="48" spans="1:12" x14ac:dyDescent="0.25">
      <c r="A48">
        <v>6.6913200000000002</v>
      </c>
      <c r="D48">
        <v>-0.60397000000000001</v>
      </c>
      <c r="E48">
        <f t="shared" si="0"/>
        <v>0.60397000000000001</v>
      </c>
      <c r="G48">
        <v>23.309979999999999</v>
      </c>
      <c r="J48">
        <f t="shared" si="1"/>
        <v>0.47528546344034273</v>
      </c>
      <c r="L48" t="s">
        <v>8</v>
      </c>
    </row>
    <row r="49" spans="1:15" x14ac:dyDescent="0.25">
      <c r="A49">
        <v>8.5499700000000001</v>
      </c>
      <c r="D49">
        <v>-0.62192999999999998</v>
      </c>
      <c r="E49">
        <f t="shared" si="0"/>
        <v>0.62192999999999998</v>
      </c>
      <c r="G49">
        <v>25.27516</v>
      </c>
      <c r="J49">
        <f t="shared" si="1"/>
        <v>0.54391266444576081</v>
      </c>
    </row>
    <row r="50" spans="1:15" x14ac:dyDescent="0.25">
      <c r="A50">
        <v>6.6171800000000003</v>
      </c>
      <c r="D50">
        <v>-0.60131999999999997</v>
      </c>
      <c r="E50">
        <f t="shared" si="0"/>
        <v>0.60131999999999997</v>
      </c>
      <c r="G50">
        <v>20.227450000000001</v>
      </c>
      <c r="J50">
        <f t="shared" si="1"/>
        <v>0.54403415168052471</v>
      </c>
    </row>
    <row r="51" spans="1:15" x14ac:dyDescent="0.25">
      <c r="A51">
        <v>7.4923299999999999</v>
      </c>
      <c r="D51">
        <v>-0.59516999999999998</v>
      </c>
      <c r="E51">
        <f t="shared" si="0"/>
        <v>0.59516999999999998</v>
      </c>
      <c r="G51">
        <v>19.753869999999999</v>
      </c>
      <c r="J51">
        <f t="shared" si="1"/>
        <v>0.63727029339761299</v>
      </c>
    </row>
    <row r="52" spans="1:15" x14ac:dyDescent="0.25">
      <c r="A52">
        <v>8.1765699999999999</v>
      </c>
      <c r="D52">
        <v>-0.62585000000000002</v>
      </c>
      <c r="E52">
        <f t="shared" si="0"/>
        <v>0.62585000000000002</v>
      </c>
      <c r="G52">
        <v>24.68317</v>
      </c>
      <c r="J52">
        <f t="shared" si="1"/>
        <v>0.52929765294451259</v>
      </c>
    </row>
    <row r="53" spans="1:15" x14ac:dyDescent="0.25">
      <c r="A53">
        <v>3.9874800000000001</v>
      </c>
      <c r="D53">
        <v>-0.55020000000000002</v>
      </c>
      <c r="E53">
        <f t="shared" si="0"/>
        <v>0.55020000000000002</v>
      </c>
      <c r="G53">
        <v>17.411940000000001</v>
      </c>
      <c r="J53">
        <f t="shared" si="1"/>
        <v>0.41622749930649938</v>
      </c>
    </row>
    <row r="54" spans="1:15" x14ac:dyDescent="0.25">
      <c r="A54">
        <v>8.9576600000000006</v>
      </c>
      <c r="D54">
        <v>-0.54791999999999996</v>
      </c>
      <c r="E54">
        <f t="shared" si="0"/>
        <v>0.54791999999999996</v>
      </c>
      <c r="G54">
        <v>25.698740000000001</v>
      </c>
      <c r="J54">
        <f t="shared" si="1"/>
        <v>0.6361588751102345</v>
      </c>
    </row>
    <row r="55" spans="1:15" x14ac:dyDescent="0.25">
      <c r="A55">
        <v>9.4390000000000001</v>
      </c>
      <c r="D55">
        <v>-0.63344999999999996</v>
      </c>
      <c r="E55">
        <f t="shared" si="0"/>
        <v>0.63344999999999996</v>
      </c>
      <c r="G55">
        <v>25.415790000000001</v>
      </c>
      <c r="J55">
        <f t="shared" si="1"/>
        <v>0.58628668637312253</v>
      </c>
    </row>
    <row r="56" spans="1:15" s="5" customFormat="1" x14ac:dyDescent="0.25">
      <c r="A56" s="5">
        <v>9.8471799999999998</v>
      </c>
      <c r="D56" s="5">
        <v>-0.65224000000000004</v>
      </c>
      <c r="E56" s="5">
        <f t="shared" si="0"/>
        <v>0.65224000000000004</v>
      </c>
      <c r="G56" s="5">
        <v>25.51463</v>
      </c>
      <c r="J56" s="5">
        <f t="shared" si="1"/>
        <v>0.59171853385352569</v>
      </c>
      <c r="N56" s="5" t="s">
        <v>37</v>
      </c>
    </row>
    <row r="57" spans="1:15" s="2" customFormat="1" x14ac:dyDescent="0.25">
      <c r="A57" s="2">
        <v>10.33042</v>
      </c>
      <c r="D57" s="2">
        <v>-0.64690999999999999</v>
      </c>
      <c r="E57" s="2">
        <f t="shared" si="0"/>
        <v>0.64690999999999999</v>
      </c>
      <c r="G57" s="2">
        <v>25.794039999999999</v>
      </c>
      <c r="J57" s="2">
        <f t="shared" si="1"/>
        <v>0.61909136315804292</v>
      </c>
      <c r="O57" s="5" t="s">
        <v>38</v>
      </c>
    </row>
    <row r="58" spans="1:15" x14ac:dyDescent="0.25">
      <c r="A58">
        <v>6.0666200000000003</v>
      </c>
      <c r="D58">
        <v>-0.56918000000000002</v>
      </c>
      <c r="E58">
        <f t="shared" si="0"/>
        <v>0.56918000000000002</v>
      </c>
      <c r="G58">
        <v>19.23837</v>
      </c>
      <c r="J58">
        <f t="shared" si="1"/>
        <v>0.55402439504981005</v>
      </c>
    </row>
    <row r="59" spans="1:15" x14ac:dyDescent="0.25">
      <c r="A59">
        <v>8.5771899999999999</v>
      </c>
      <c r="D59">
        <v>-0.60263</v>
      </c>
      <c r="E59">
        <f t="shared" si="0"/>
        <v>0.60263</v>
      </c>
      <c r="G59">
        <v>21.211569999999998</v>
      </c>
      <c r="J59">
        <f t="shared" si="1"/>
        <v>0.67099837468767221</v>
      </c>
      <c r="L59" t="s">
        <v>9</v>
      </c>
    </row>
    <row r="60" spans="1:15" x14ac:dyDescent="0.25">
      <c r="A60">
        <v>7.2911799999999998</v>
      </c>
      <c r="D60">
        <v>-0.68591999999999997</v>
      </c>
      <c r="E60">
        <f t="shared" si="0"/>
        <v>0.68591999999999997</v>
      </c>
      <c r="G60">
        <v>22.405999999999999</v>
      </c>
      <c r="J60">
        <f t="shared" si="1"/>
        <v>0.47441675884868811</v>
      </c>
    </row>
    <row r="61" spans="1:15" x14ac:dyDescent="0.25">
      <c r="A61">
        <v>6.7261300000000004</v>
      </c>
      <c r="D61">
        <v>-0.60209000000000001</v>
      </c>
      <c r="E61">
        <f t="shared" si="0"/>
        <v>0.60209000000000001</v>
      </c>
      <c r="G61">
        <v>22.476559999999999</v>
      </c>
      <c r="J61">
        <f t="shared" si="1"/>
        <v>0.49702015315188564</v>
      </c>
    </row>
    <row r="62" spans="1:15" x14ac:dyDescent="0.25">
      <c r="A62">
        <v>6.3847699999999996</v>
      </c>
      <c r="D62">
        <v>-0.58618000000000003</v>
      </c>
      <c r="E62">
        <f t="shared" si="0"/>
        <v>0.58618000000000003</v>
      </c>
      <c r="G62">
        <v>22.905419999999999</v>
      </c>
      <c r="J62">
        <f t="shared" si="1"/>
        <v>0.47552789814827401</v>
      </c>
    </row>
    <row r="63" spans="1:15" x14ac:dyDescent="0.25">
      <c r="A63">
        <v>6.1758899999999999</v>
      </c>
      <c r="D63">
        <v>-0.58155999999999997</v>
      </c>
      <c r="E63">
        <f t="shared" si="0"/>
        <v>0.58155999999999997</v>
      </c>
      <c r="G63">
        <v>21.898769999999999</v>
      </c>
      <c r="J63">
        <f t="shared" si="1"/>
        <v>0.48493697824065007</v>
      </c>
    </row>
    <row r="64" spans="1:15" x14ac:dyDescent="0.25">
      <c r="A64">
        <v>6.1332100000000001</v>
      </c>
      <c r="D64">
        <v>-0.57399</v>
      </c>
      <c r="E64">
        <f t="shared" si="0"/>
        <v>0.57399</v>
      </c>
      <c r="G64">
        <v>20.493040000000001</v>
      </c>
      <c r="J64">
        <f t="shared" si="1"/>
        <v>0.5214073166734402</v>
      </c>
    </row>
    <row r="65" spans="1:12" x14ac:dyDescent="0.25">
      <c r="A65">
        <v>5.9266500000000004</v>
      </c>
      <c r="D65">
        <v>-0.56057999999999997</v>
      </c>
      <c r="E65">
        <f t="shared" si="0"/>
        <v>0.56057999999999997</v>
      </c>
      <c r="G65">
        <v>22.0852</v>
      </c>
      <c r="J65">
        <f t="shared" si="1"/>
        <v>0.47870762473224099</v>
      </c>
    </row>
    <row r="66" spans="1:12" x14ac:dyDescent="0.25">
      <c r="A66">
        <v>5.2748699999999999</v>
      </c>
      <c r="D66">
        <v>-0.62956000000000001</v>
      </c>
      <c r="E66">
        <f t="shared" si="0"/>
        <v>0.62956000000000001</v>
      </c>
      <c r="G66">
        <v>18.768560000000001</v>
      </c>
      <c r="J66">
        <f t="shared" si="1"/>
        <v>0.44642003900396388</v>
      </c>
    </row>
    <row r="67" spans="1:12" x14ac:dyDescent="0.25">
      <c r="A67">
        <v>7.3017599999999998</v>
      </c>
      <c r="D67">
        <v>-0.68064000000000002</v>
      </c>
      <c r="E67">
        <f t="shared" ref="E67:E130" si="2">-D67</f>
        <v>0.68064000000000002</v>
      </c>
      <c r="G67">
        <v>23.8</v>
      </c>
      <c r="J67">
        <f t="shared" ref="J67:J130" si="3">(A67/(E67*G67))</f>
        <v>0.45074729468656283</v>
      </c>
    </row>
    <row r="68" spans="1:12" x14ac:dyDescent="0.25">
      <c r="A68">
        <v>6.9701599999999999</v>
      </c>
      <c r="D68">
        <v>-0.66168000000000005</v>
      </c>
      <c r="E68">
        <f t="shared" si="2"/>
        <v>0.66168000000000005</v>
      </c>
      <c r="G68">
        <v>22.575310000000002</v>
      </c>
      <c r="J68">
        <f t="shared" si="3"/>
        <v>0.46661749400775837</v>
      </c>
      <c r="L68" t="s">
        <v>10</v>
      </c>
    </row>
    <row r="69" spans="1:12" x14ac:dyDescent="0.25">
      <c r="A69">
        <v>6.9934500000000002</v>
      </c>
      <c r="D69">
        <v>-0.66256000000000004</v>
      </c>
      <c r="E69">
        <f t="shared" si="2"/>
        <v>0.66256000000000004</v>
      </c>
      <c r="G69">
        <v>18.713229999999999</v>
      </c>
      <c r="J69">
        <f t="shared" si="3"/>
        <v>0.56404987280161878</v>
      </c>
    </row>
    <row r="70" spans="1:12" x14ac:dyDescent="0.25">
      <c r="A70">
        <v>6.1930399999999999</v>
      </c>
      <c r="D70">
        <v>-0.61533000000000004</v>
      </c>
      <c r="E70">
        <f t="shared" si="2"/>
        <v>0.61533000000000004</v>
      </c>
      <c r="G70">
        <v>21.92503</v>
      </c>
      <c r="J70">
        <f t="shared" si="3"/>
        <v>0.45904535737291208</v>
      </c>
    </row>
    <row r="71" spans="1:12" x14ac:dyDescent="0.25">
      <c r="A71">
        <v>7.6553199999999997</v>
      </c>
      <c r="D71">
        <v>-0.57816999999999996</v>
      </c>
      <c r="E71">
        <f t="shared" si="2"/>
        <v>0.57816999999999996</v>
      </c>
      <c r="G71">
        <v>24.868469999999999</v>
      </c>
      <c r="J71">
        <f t="shared" si="3"/>
        <v>0.5324253552634941</v>
      </c>
    </row>
    <row r="72" spans="1:12" x14ac:dyDescent="0.25">
      <c r="A72">
        <v>7.0337699999999996</v>
      </c>
      <c r="D72">
        <v>-0.68913000000000002</v>
      </c>
      <c r="E72">
        <f t="shared" si="2"/>
        <v>0.68913000000000002</v>
      </c>
      <c r="G72">
        <v>19.727889999999999</v>
      </c>
      <c r="J72">
        <f t="shared" si="3"/>
        <v>0.5173761072114903</v>
      </c>
    </row>
    <row r="73" spans="1:12" x14ac:dyDescent="0.25">
      <c r="A73">
        <v>6.8287899999999997</v>
      </c>
      <c r="D73">
        <v>-0.67208000000000001</v>
      </c>
      <c r="E73">
        <f t="shared" si="2"/>
        <v>0.67208000000000001</v>
      </c>
      <c r="G73">
        <v>19.516480000000001</v>
      </c>
      <c r="J73">
        <f t="shared" si="3"/>
        <v>0.52062053588339696</v>
      </c>
    </row>
    <row r="74" spans="1:12" x14ac:dyDescent="0.25">
      <c r="A74">
        <v>5.9975399999999999</v>
      </c>
      <c r="D74">
        <v>-0.69115000000000004</v>
      </c>
      <c r="E74">
        <f t="shared" si="2"/>
        <v>0.69115000000000004</v>
      </c>
      <c r="G74">
        <v>15.7592</v>
      </c>
      <c r="J74">
        <f t="shared" si="3"/>
        <v>0.55063862692518273</v>
      </c>
    </row>
    <row r="75" spans="1:12" x14ac:dyDescent="0.25">
      <c r="A75">
        <v>6.5837300000000001</v>
      </c>
      <c r="D75">
        <v>-0.65088000000000001</v>
      </c>
      <c r="E75">
        <f t="shared" si="2"/>
        <v>0.65088000000000001</v>
      </c>
      <c r="G75">
        <v>18.54664</v>
      </c>
      <c r="J75">
        <f t="shared" si="3"/>
        <v>0.54538833270410825</v>
      </c>
      <c r="L75" t="s">
        <v>11</v>
      </c>
    </row>
    <row r="76" spans="1:12" x14ac:dyDescent="0.25">
      <c r="A76">
        <v>7.0704900000000004</v>
      </c>
      <c r="D76">
        <v>-0.67459999999999998</v>
      </c>
      <c r="E76">
        <f t="shared" si="2"/>
        <v>0.67459999999999998</v>
      </c>
      <c r="G76">
        <v>19.856639999999999</v>
      </c>
      <c r="J76">
        <f t="shared" si="3"/>
        <v>0.52783406303701874</v>
      </c>
    </row>
    <row r="77" spans="1:12" x14ac:dyDescent="0.25">
      <c r="A77">
        <v>7.88964</v>
      </c>
      <c r="D77">
        <v>-0.66261000000000003</v>
      </c>
      <c r="E77">
        <f t="shared" si="2"/>
        <v>0.66261000000000003</v>
      </c>
      <c r="G77">
        <v>20.711410000000001</v>
      </c>
      <c r="J77">
        <f t="shared" si="3"/>
        <v>0.57489632859702822</v>
      </c>
    </row>
    <row r="78" spans="1:12" x14ac:dyDescent="0.25">
      <c r="A78">
        <v>6.1655899999999999</v>
      </c>
      <c r="D78">
        <v>-0.68213999999999997</v>
      </c>
      <c r="E78">
        <f t="shared" si="2"/>
        <v>0.68213999999999997</v>
      </c>
      <c r="G78">
        <v>17.851880000000001</v>
      </c>
      <c r="J78">
        <f t="shared" si="3"/>
        <v>0.50631077032510108</v>
      </c>
    </row>
    <row r="79" spans="1:12" x14ac:dyDescent="0.25">
      <c r="A79">
        <v>7.41153</v>
      </c>
      <c r="D79">
        <v>-0.61250000000000004</v>
      </c>
      <c r="E79">
        <f t="shared" si="2"/>
        <v>0.61250000000000004</v>
      </c>
      <c r="G79">
        <v>21.961980000000001</v>
      </c>
      <c r="J79">
        <f t="shared" si="3"/>
        <v>0.55097296067372536</v>
      </c>
    </row>
    <row r="80" spans="1:12" x14ac:dyDescent="0.25">
      <c r="A80">
        <v>6.4068699999999996</v>
      </c>
      <c r="D80">
        <v>-0.54325999999999997</v>
      </c>
      <c r="E80">
        <f t="shared" si="2"/>
        <v>0.54325999999999997</v>
      </c>
      <c r="G80">
        <v>28.007629999999999</v>
      </c>
      <c r="J80">
        <f t="shared" si="3"/>
        <v>0.42107729287381035</v>
      </c>
    </row>
    <row r="81" spans="1:12" x14ac:dyDescent="0.25">
      <c r="A81">
        <v>8.6205700000000007</v>
      </c>
      <c r="D81">
        <v>-0.61260000000000003</v>
      </c>
      <c r="E81">
        <f t="shared" si="2"/>
        <v>0.61260000000000003</v>
      </c>
      <c r="G81">
        <v>25.40616</v>
      </c>
      <c r="J81">
        <f t="shared" si="3"/>
        <v>0.55388545588452898</v>
      </c>
    </row>
    <row r="82" spans="1:12" x14ac:dyDescent="0.25">
      <c r="A82">
        <v>6.9867400000000002</v>
      </c>
      <c r="D82">
        <v>-0.66456000000000004</v>
      </c>
      <c r="E82">
        <f t="shared" si="2"/>
        <v>0.66456000000000004</v>
      </c>
      <c r="G82">
        <v>18.872340000000001</v>
      </c>
      <c r="J82">
        <f t="shared" si="3"/>
        <v>0.55707623588433186</v>
      </c>
    </row>
    <row r="83" spans="1:12" x14ac:dyDescent="0.25">
      <c r="A83">
        <v>8.7044800000000002</v>
      </c>
      <c r="D83">
        <v>-0.61480999999999997</v>
      </c>
      <c r="E83">
        <f t="shared" si="2"/>
        <v>0.61480999999999997</v>
      </c>
      <c r="G83">
        <v>25.939219999999999</v>
      </c>
      <c r="J83">
        <f t="shared" si="3"/>
        <v>0.54581440893482447</v>
      </c>
    </row>
    <row r="84" spans="1:12" x14ac:dyDescent="0.25">
      <c r="A84">
        <v>8.4807799999999993</v>
      </c>
      <c r="D84">
        <v>-0.62148000000000003</v>
      </c>
      <c r="E84">
        <f t="shared" si="2"/>
        <v>0.62148000000000003</v>
      </c>
      <c r="G84">
        <v>25.87622</v>
      </c>
      <c r="J84">
        <f t="shared" si="3"/>
        <v>0.52736075250783476</v>
      </c>
    </row>
    <row r="85" spans="1:12" x14ac:dyDescent="0.25">
      <c r="A85">
        <v>6.1393399999999998</v>
      </c>
      <c r="D85">
        <v>-0.63792000000000004</v>
      </c>
      <c r="E85">
        <f t="shared" si="2"/>
        <v>0.63792000000000004</v>
      </c>
      <c r="G85">
        <v>20.433769999999999</v>
      </c>
      <c r="J85">
        <f t="shared" si="3"/>
        <v>0.47098488137054789</v>
      </c>
    </row>
    <row r="86" spans="1:12" x14ac:dyDescent="0.25">
      <c r="A86">
        <v>8.4720200000000006</v>
      </c>
      <c r="D86">
        <v>-0.70667000000000002</v>
      </c>
      <c r="E86">
        <f t="shared" si="2"/>
        <v>0.70667000000000002</v>
      </c>
      <c r="G86">
        <v>22.388349999999999</v>
      </c>
      <c r="J86">
        <f t="shared" si="3"/>
        <v>0.53548613439263104</v>
      </c>
    </row>
    <row r="87" spans="1:12" x14ac:dyDescent="0.25">
      <c r="A87">
        <v>8.3185900000000004</v>
      </c>
      <c r="D87">
        <v>-0.57955000000000001</v>
      </c>
      <c r="E87">
        <f t="shared" si="2"/>
        <v>0.57955000000000001</v>
      </c>
      <c r="G87">
        <v>25.630140000000001</v>
      </c>
      <c r="J87">
        <f t="shared" si="3"/>
        <v>0.5600255368666478</v>
      </c>
    </row>
    <row r="88" spans="1:12" x14ac:dyDescent="0.25">
      <c r="A88">
        <v>8.3331199999999992</v>
      </c>
      <c r="D88">
        <v>-0.5413</v>
      </c>
      <c r="E88">
        <f t="shared" si="2"/>
        <v>0.5413</v>
      </c>
      <c r="G88">
        <v>26.231059999999999</v>
      </c>
      <c r="J88">
        <f t="shared" si="3"/>
        <v>0.58688602470693951</v>
      </c>
      <c r="L88" t="s">
        <v>12</v>
      </c>
    </row>
    <row r="89" spans="1:12" x14ac:dyDescent="0.25">
      <c r="A89">
        <v>6.06271</v>
      </c>
      <c r="D89">
        <v>-0.54749999999999999</v>
      </c>
      <c r="E89">
        <f t="shared" si="2"/>
        <v>0.54749999999999999</v>
      </c>
      <c r="G89">
        <v>23.456710000000001</v>
      </c>
      <c r="J89">
        <f t="shared" si="3"/>
        <v>0.47207996869017133</v>
      </c>
    </row>
    <row r="90" spans="1:12" x14ac:dyDescent="0.25">
      <c r="A90">
        <v>8.0975099999999998</v>
      </c>
      <c r="D90">
        <v>-0.62044999999999995</v>
      </c>
      <c r="E90">
        <f t="shared" si="2"/>
        <v>0.62044999999999995</v>
      </c>
      <c r="G90">
        <v>23.568529999999999</v>
      </c>
      <c r="J90">
        <f t="shared" si="3"/>
        <v>0.55374804792894594</v>
      </c>
    </row>
    <row r="91" spans="1:12" x14ac:dyDescent="0.25">
      <c r="A91">
        <v>7.8336800000000002</v>
      </c>
      <c r="D91">
        <v>-0.69777</v>
      </c>
      <c r="E91">
        <f t="shared" si="2"/>
        <v>0.69777</v>
      </c>
      <c r="G91">
        <v>22.275259999999999</v>
      </c>
      <c r="J91">
        <f t="shared" si="3"/>
        <v>0.50400024977270541</v>
      </c>
    </row>
    <row r="92" spans="1:12" x14ac:dyDescent="0.25">
      <c r="A92">
        <v>8.8469700000000007</v>
      </c>
      <c r="D92">
        <v>-0.7046</v>
      </c>
      <c r="E92">
        <f t="shared" si="2"/>
        <v>0.7046</v>
      </c>
      <c r="G92">
        <v>25.118580000000001</v>
      </c>
      <c r="J92">
        <f t="shared" si="3"/>
        <v>0.49986972188067658</v>
      </c>
    </row>
    <row r="93" spans="1:12" x14ac:dyDescent="0.25">
      <c r="A93">
        <v>8.1364199999999993</v>
      </c>
      <c r="D93">
        <v>-0.63060000000000005</v>
      </c>
      <c r="E93">
        <f t="shared" si="2"/>
        <v>0.63060000000000005</v>
      </c>
      <c r="G93">
        <v>23.768840000000001</v>
      </c>
      <c r="J93">
        <f t="shared" si="3"/>
        <v>0.54283945406677692</v>
      </c>
    </row>
    <row r="94" spans="1:12" x14ac:dyDescent="0.25">
      <c r="A94">
        <v>8.9642400000000002</v>
      </c>
      <c r="D94">
        <v>-0.65100999999999998</v>
      </c>
      <c r="E94">
        <f t="shared" si="2"/>
        <v>0.65100999999999998</v>
      </c>
      <c r="G94">
        <v>23.5581</v>
      </c>
      <c r="J94">
        <f t="shared" si="3"/>
        <v>0.58450139868114792</v>
      </c>
    </row>
    <row r="95" spans="1:12" x14ac:dyDescent="0.25">
      <c r="A95">
        <v>8.8781999999999996</v>
      </c>
      <c r="D95">
        <v>-0.70809</v>
      </c>
      <c r="E95">
        <f t="shared" si="2"/>
        <v>0.70809</v>
      </c>
      <c r="G95">
        <v>24.135750000000002</v>
      </c>
      <c r="J95">
        <f t="shared" si="3"/>
        <v>0.51948817272430903</v>
      </c>
    </row>
    <row r="96" spans="1:12" x14ac:dyDescent="0.25">
      <c r="A96">
        <v>8.23672</v>
      </c>
      <c r="D96">
        <v>-0.64398999999999995</v>
      </c>
      <c r="E96">
        <f t="shared" si="2"/>
        <v>0.64398999999999995</v>
      </c>
      <c r="G96">
        <v>23.69539</v>
      </c>
      <c r="J96">
        <f t="shared" si="3"/>
        <v>0.53977320030616438</v>
      </c>
    </row>
    <row r="97" spans="1:12" x14ac:dyDescent="0.25">
      <c r="A97">
        <v>8.0219500000000004</v>
      </c>
      <c r="D97">
        <v>-0.62590000000000001</v>
      </c>
      <c r="E97">
        <f t="shared" si="2"/>
        <v>0.62590000000000001</v>
      </c>
      <c r="G97">
        <v>24.331119999999999</v>
      </c>
      <c r="J97">
        <f t="shared" si="3"/>
        <v>0.52676013286007706</v>
      </c>
    </row>
    <row r="98" spans="1:12" x14ac:dyDescent="0.25">
      <c r="A98">
        <v>6.1986800000000004</v>
      </c>
      <c r="D98">
        <v>-0.66678999999999999</v>
      </c>
      <c r="E98">
        <f t="shared" si="2"/>
        <v>0.66678999999999999</v>
      </c>
      <c r="G98">
        <v>19.217839999999999</v>
      </c>
      <c r="J98">
        <f t="shared" si="3"/>
        <v>0.48373283285040752</v>
      </c>
    </row>
    <row r="99" spans="1:12" x14ac:dyDescent="0.25">
      <c r="A99">
        <v>7.6748900000000004</v>
      </c>
      <c r="D99">
        <v>-0.72518000000000005</v>
      </c>
      <c r="E99">
        <f t="shared" si="2"/>
        <v>0.72518000000000005</v>
      </c>
      <c r="G99">
        <v>21.632300000000001</v>
      </c>
      <c r="J99">
        <f t="shared" si="3"/>
        <v>0.48924190043647647</v>
      </c>
    </row>
    <row r="100" spans="1:12" x14ac:dyDescent="0.25">
      <c r="A100">
        <v>7.6792199999999999</v>
      </c>
      <c r="D100">
        <v>-0.73314999999999997</v>
      </c>
      <c r="E100">
        <f t="shared" si="2"/>
        <v>0.73314999999999997</v>
      </c>
      <c r="G100">
        <v>20.379200000000001</v>
      </c>
      <c r="J100">
        <f t="shared" si="3"/>
        <v>0.51396925330314069</v>
      </c>
    </row>
    <row r="101" spans="1:12" x14ac:dyDescent="0.25">
      <c r="A101">
        <v>9.3076100000000004</v>
      </c>
      <c r="D101">
        <v>-0.58270999999999995</v>
      </c>
      <c r="E101">
        <f t="shared" si="2"/>
        <v>0.58270999999999995</v>
      </c>
      <c r="G101">
        <v>24.108799999999999</v>
      </c>
      <c r="J101">
        <f t="shared" si="3"/>
        <v>0.66253696234190995</v>
      </c>
    </row>
    <row r="102" spans="1:12" s="2" customFormat="1" x14ac:dyDescent="0.25">
      <c r="A102" s="2">
        <v>10.043889999999999</v>
      </c>
      <c r="D102" s="2">
        <v>-0.65564999999999996</v>
      </c>
      <c r="E102" s="2">
        <f t="shared" si="2"/>
        <v>0.65564999999999996</v>
      </c>
      <c r="G102" s="2">
        <v>24.56465</v>
      </c>
      <c r="J102" s="2">
        <f t="shared" si="3"/>
        <v>0.623618946890375</v>
      </c>
    </row>
    <row r="103" spans="1:12" x14ac:dyDescent="0.25">
      <c r="A103">
        <v>5.2064700000000004</v>
      </c>
      <c r="D103">
        <v>-0.45272000000000001</v>
      </c>
      <c r="E103">
        <f t="shared" si="2"/>
        <v>0.45272000000000001</v>
      </c>
      <c r="G103">
        <v>19.835380000000001</v>
      </c>
      <c r="J103">
        <f t="shared" si="3"/>
        <v>0.57979326261744391</v>
      </c>
    </row>
    <row r="104" spans="1:12" x14ac:dyDescent="0.25">
      <c r="A104">
        <v>5.4272200000000002</v>
      </c>
      <c r="D104">
        <v>-0.49586000000000002</v>
      </c>
      <c r="E104">
        <f t="shared" si="2"/>
        <v>0.49586000000000002</v>
      </c>
      <c r="G104">
        <v>18.826090000000001</v>
      </c>
      <c r="J104">
        <f t="shared" si="3"/>
        <v>0.58137750002012356</v>
      </c>
      <c r="L104" t="s">
        <v>13</v>
      </c>
    </row>
    <row r="105" spans="1:12" x14ac:dyDescent="0.25">
      <c r="A105">
        <v>7.5953900000000001</v>
      </c>
      <c r="D105">
        <v>-0.58331</v>
      </c>
      <c r="E105">
        <f t="shared" si="2"/>
        <v>0.58331</v>
      </c>
      <c r="G105">
        <v>23.531179999999999</v>
      </c>
      <c r="J105">
        <f t="shared" si="3"/>
        <v>0.55335896538147822</v>
      </c>
    </row>
    <row r="106" spans="1:12" x14ac:dyDescent="0.25">
      <c r="A106">
        <v>6.16866</v>
      </c>
      <c r="D106">
        <v>-0.60194000000000003</v>
      </c>
      <c r="E106">
        <f t="shared" si="2"/>
        <v>0.60194000000000003</v>
      </c>
      <c r="G106">
        <v>22.03745</v>
      </c>
      <c r="J106">
        <f t="shared" si="3"/>
        <v>0.46502498762091454</v>
      </c>
    </row>
    <row r="107" spans="1:12" x14ac:dyDescent="0.25">
      <c r="A107">
        <v>8.0042399999999994</v>
      </c>
      <c r="D107">
        <v>-0.53917999999999999</v>
      </c>
      <c r="E107">
        <f t="shared" si="2"/>
        <v>0.53917999999999999</v>
      </c>
      <c r="G107">
        <v>26.028230000000001</v>
      </c>
      <c r="J107">
        <f t="shared" si="3"/>
        <v>0.57035032316987222</v>
      </c>
    </row>
    <row r="108" spans="1:12" x14ac:dyDescent="0.25">
      <c r="A108">
        <v>7.6516400000000004</v>
      </c>
      <c r="D108">
        <v>-0.54395000000000004</v>
      </c>
      <c r="E108">
        <f t="shared" si="2"/>
        <v>0.54395000000000004</v>
      </c>
      <c r="G108">
        <v>24.22589</v>
      </c>
      <c r="J108">
        <f t="shared" si="3"/>
        <v>0.58065184028300532</v>
      </c>
    </row>
    <row r="109" spans="1:12" x14ac:dyDescent="0.25">
      <c r="A109">
        <v>6.7275</v>
      </c>
      <c r="D109">
        <v>-0.61029999999999995</v>
      </c>
      <c r="E109">
        <f t="shared" si="2"/>
        <v>0.61029999999999995</v>
      </c>
      <c r="G109">
        <v>21.57911</v>
      </c>
      <c r="J109">
        <f t="shared" si="3"/>
        <v>0.51083048585492685</v>
      </c>
    </row>
    <row r="110" spans="1:12" x14ac:dyDescent="0.25">
      <c r="A110">
        <v>6.9828099999999997</v>
      </c>
      <c r="D110">
        <v>-0.54303000000000001</v>
      </c>
      <c r="E110">
        <f t="shared" si="2"/>
        <v>0.54303000000000001</v>
      </c>
      <c r="G110">
        <v>25.713709999999999</v>
      </c>
      <c r="J110">
        <f t="shared" si="3"/>
        <v>0.5000825039950999</v>
      </c>
    </row>
    <row r="111" spans="1:12" x14ac:dyDescent="0.25">
      <c r="A111">
        <v>6.3980100000000002</v>
      </c>
      <c r="D111">
        <v>-0.58294999999999997</v>
      </c>
      <c r="E111">
        <f t="shared" si="2"/>
        <v>0.58294999999999997</v>
      </c>
      <c r="G111">
        <v>21.231539999999999</v>
      </c>
      <c r="J111">
        <f t="shared" si="3"/>
        <v>0.51693044576544311</v>
      </c>
    </row>
    <row r="112" spans="1:12" x14ac:dyDescent="0.25">
      <c r="A112">
        <v>7.3744300000000003</v>
      </c>
      <c r="D112">
        <v>-0.5887</v>
      </c>
      <c r="E112">
        <f t="shared" si="2"/>
        <v>0.5887</v>
      </c>
      <c r="G112">
        <v>22.588239999999999</v>
      </c>
      <c r="J112">
        <f t="shared" si="3"/>
        <v>0.55456445293581436</v>
      </c>
    </row>
    <row r="113" spans="1:12" x14ac:dyDescent="0.25">
      <c r="A113">
        <v>8.2559199999999997</v>
      </c>
      <c r="D113">
        <v>-0.54296</v>
      </c>
      <c r="E113">
        <f t="shared" si="2"/>
        <v>0.54296</v>
      </c>
      <c r="G113">
        <v>26.23011</v>
      </c>
      <c r="J113">
        <f t="shared" si="3"/>
        <v>0.57969229494054375</v>
      </c>
    </row>
    <row r="114" spans="1:12" x14ac:dyDescent="0.25">
      <c r="A114">
        <v>5.8448399999999996</v>
      </c>
      <c r="D114">
        <v>-0.58359000000000005</v>
      </c>
      <c r="E114">
        <f t="shared" si="2"/>
        <v>0.58359000000000005</v>
      </c>
      <c r="G114">
        <v>18.650459999999999</v>
      </c>
      <c r="J114">
        <f t="shared" si="3"/>
        <v>0.537001177125775</v>
      </c>
    </row>
    <row r="115" spans="1:12" x14ac:dyDescent="0.25">
      <c r="A115">
        <v>7.8239700000000001</v>
      </c>
      <c r="D115">
        <v>-0.56003000000000003</v>
      </c>
      <c r="E115">
        <f t="shared" si="2"/>
        <v>0.56003000000000003</v>
      </c>
      <c r="G115">
        <v>26.33492</v>
      </c>
      <c r="J115">
        <f t="shared" si="3"/>
        <v>0.53049815885434304</v>
      </c>
    </row>
    <row r="116" spans="1:12" x14ac:dyDescent="0.25">
      <c r="A116">
        <v>7.3176100000000002</v>
      </c>
      <c r="D116">
        <v>-0.50260000000000005</v>
      </c>
      <c r="E116">
        <f t="shared" si="2"/>
        <v>0.50260000000000005</v>
      </c>
      <c r="G116">
        <v>24.031420000000001</v>
      </c>
      <c r="J116">
        <f t="shared" si="3"/>
        <v>0.60585311001868136</v>
      </c>
      <c r="L116" t="s">
        <v>14</v>
      </c>
    </row>
    <row r="117" spans="1:12" x14ac:dyDescent="0.25">
      <c r="A117">
        <v>7.90855</v>
      </c>
      <c r="D117">
        <v>-0.60279000000000005</v>
      </c>
      <c r="E117">
        <f t="shared" si="2"/>
        <v>0.60279000000000005</v>
      </c>
      <c r="G117">
        <v>26.260280000000002</v>
      </c>
      <c r="J117">
        <f t="shared" si="3"/>
        <v>0.49961040359816994</v>
      </c>
    </row>
    <row r="118" spans="1:12" x14ac:dyDescent="0.25">
      <c r="A118">
        <v>7.57376</v>
      </c>
      <c r="D118">
        <v>-0.55206</v>
      </c>
      <c r="E118">
        <f t="shared" si="2"/>
        <v>0.55206</v>
      </c>
      <c r="G118">
        <v>26.63654</v>
      </c>
      <c r="J118">
        <f t="shared" si="3"/>
        <v>0.51504769406509476</v>
      </c>
    </row>
    <row r="119" spans="1:12" x14ac:dyDescent="0.25">
      <c r="A119">
        <v>7.6246200000000002</v>
      </c>
      <c r="D119">
        <v>-0.60557000000000005</v>
      </c>
      <c r="E119">
        <f t="shared" si="2"/>
        <v>0.60557000000000005</v>
      </c>
      <c r="G119">
        <v>26.210760000000001</v>
      </c>
      <c r="J119">
        <f t="shared" si="3"/>
        <v>0.48036818714745322</v>
      </c>
    </row>
    <row r="120" spans="1:12" x14ac:dyDescent="0.25">
      <c r="A120">
        <v>7.6195300000000001</v>
      </c>
      <c r="D120">
        <v>-0.58206999999999998</v>
      </c>
      <c r="E120">
        <f t="shared" si="2"/>
        <v>0.58206999999999998</v>
      </c>
      <c r="G120">
        <v>26.580670000000001</v>
      </c>
      <c r="J120">
        <f t="shared" si="3"/>
        <v>0.49247823693313986</v>
      </c>
    </row>
    <row r="121" spans="1:12" x14ac:dyDescent="0.25">
      <c r="A121">
        <v>7.1336399999999998</v>
      </c>
      <c r="D121">
        <v>-0.47932000000000002</v>
      </c>
      <c r="E121">
        <f t="shared" si="2"/>
        <v>0.47932000000000002</v>
      </c>
      <c r="G121">
        <v>25.875800000000002</v>
      </c>
      <c r="J121">
        <f t="shared" si="3"/>
        <v>0.57516420805750446</v>
      </c>
    </row>
    <row r="122" spans="1:12" x14ac:dyDescent="0.25">
      <c r="A122">
        <v>6.9725900000000003</v>
      </c>
      <c r="D122">
        <v>-0.44524000000000002</v>
      </c>
      <c r="E122">
        <f t="shared" si="2"/>
        <v>0.44524000000000002</v>
      </c>
      <c r="G122">
        <v>25.658840000000001</v>
      </c>
      <c r="J122">
        <f t="shared" si="3"/>
        <v>0.61032749613497872</v>
      </c>
    </row>
    <row r="123" spans="1:12" x14ac:dyDescent="0.25">
      <c r="A123">
        <v>6.1998899999999999</v>
      </c>
      <c r="D123">
        <v>-0.48823</v>
      </c>
      <c r="E123">
        <f t="shared" si="2"/>
        <v>0.48823</v>
      </c>
      <c r="G123">
        <v>22.2044</v>
      </c>
      <c r="J123">
        <f t="shared" si="3"/>
        <v>0.57190050514074753</v>
      </c>
    </row>
    <row r="124" spans="1:12" x14ac:dyDescent="0.25">
      <c r="A124">
        <v>7.03559</v>
      </c>
      <c r="D124">
        <v>-0.47827999999999998</v>
      </c>
      <c r="E124">
        <f t="shared" si="2"/>
        <v>0.47827999999999998</v>
      </c>
      <c r="G124">
        <v>25.836970000000001</v>
      </c>
      <c r="J124">
        <f t="shared" si="3"/>
        <v>0.56934658682042671</v>
      </c>
    </row>
    <row r="125" spans="1:12" x14ac:dyDescent="0.25">
      <c r="A125">
        <v>6.1276000000000002</v>
      </c>
      <c r="D125">
        <v>-0.41393999999999997</v>
      </c>
      <c r="E125">
        <f t="shared" si="2"/>
        <v>0.41393999999999997</v>
      </c>
      <c r="G125">
        <v>24.45102</v>
      </c>
      <c r="J125">
        <f t="shared" si="3"/>
        <v>0.60541897892448393</v>
      </c>
    </row>
    <row r="126" spans="1:12" x14ac:dyDescent="0.25">
      <c r="A126">
        <v>7.44407</v>
      </c>
      <c r="D126">
        <v>-0.44318999999999997</v>
      </c>
      <c r="E126">
        <f t="shared" si="2"/>
        <v>0.44318999999999997</v>
      </c>
      <c r="G126">
        <v>25.634119999999999</v>
      </c>
      <c r="J126">
        <f t="shared" si="3"/>
        <v>0.65524253639252017</v>
      </c>
    </row>
    <row r="127" spans="1:12" x14ac:dyDescent="0.25">
      <c r="A127">
        <v>7.6161899999999996</v>
      </c>
      <c r="D127">
        <v>-0.43983</v>
      </c>
      <c r="E127">
        <f t="shared" si="2"/>
        <v>0.43983</v>
      </c>
      <c r="G127">
        <v>25.631789999999999</v>
      </c>
      <c r="J127">
        <f t="shared" si="3"/>
        <v>0.67557564580262486</v>
      </c>
    </row>
    <row r="128" spans="1:12" x14ac:dyDescent="0.25">
      <c r="A128">
        <v>7.6688599999999996</v>
      </c>
      <c r="D128">
        <v>-0.44679999999999997</v>
      </c>
      <c r="E128">
        <f t="shared" si="2"/>
        <v>0.44679999999999997</v>
      </c>
      <c r="G128">
        <v>26.09986</v>
      </c>
      <c r="J128">
        <f t="shared" si="3"/>
        <v>0.65762674513596575</v>
      </c>
    </row>
    <row r="129" spans="1:12" x14ac:dyDescent="0.25">
      <c r="A129">
        <v>7.86768</v>
      </c>
      <c r="D129">
        <v>-0.45088</v>
      </c>
      <c r="E129">
        <f t="shared" si="2"/>
        <v>0.45088</v>
      </c>
      <c r="G129">
        <v>26.16432</v>
      </c>
      <c r="J129">
        <f t="shared" si="3"/>
        <v>0.6669238738952753</v>
      </c>
    </row>
    <row r="130" spans="1:12" x14ac:dyDescent="0.25">
      <c r="A130">
        <v>6.3838600000000003</v>
      </c>
      <c r="D130">
        <v>-0.46777000000000002</v>
      </c>
      <c r="E130">
        <f t="shared" si="2"/>
        <v>0.46777000000000002</v>
      </c>
      <c r="G130">
        <v>24.035789999999999</v>
      </c>
      <c r="J130">
        <f t="shared" si="3"/>
        <v>0.56779633903354276</v>
      </c>
    </row>
    <row r="131" spans="1:12" x14ac:dyDescent="0.25">
      <c r="A131">
        <v>7.11911</v>
      </c>
      <c r="D131">
        <v>-0.46399000000000001</v>
      </c>
      <c r="E131">
        <f t="shared" ref="E131:E194" si="4">-D131</f>
        <v>0.46399000000000001</v>
      </c>
      <c r="G131">
        <v>24.830459999999999</v>
      </c>
      <c r="J131">
        <f t="shared" ref="J131:J194" si="5">(A131/(E131*G131))</f>
        <v>0.61792009314518725</v>
      </c>
    </row>
    <row r="132" spans="1:12" x14ac:dyDescent="0.25">
      <c r="A132">
        <v>7.41343</v>
      </c>
      <c r="D132">
        <v>-0.47233000000000003</v>
      </c>
      <c r="E132">
        <f t="shared" si="4"/>
        <v>0.47233000000000003</v>
      </c>
      <c r="G132">
        <v>25.735710000000001</v>
      </c>
      <c r="J132">
        <f t="shared" si="5"/>
        <v>0.60987033116880918</v>
      </c>
      <c r="L132" t="s">
        <v>16</v>
      </c>
    </row>
    <row r="133" spans="1:12" x14ac:dyDescent="0.25">
      <c r="A133">
        <v>6.6247999999999996</v>
      </c>
      <c r="D133">
        <v>-0.44578000000000001</v>
      </c>
      <c r="E133">
        <f t="shared" si="4"/>
        <v>0.44578000000000001</v>
      </c>
      <c r="G133">
        <v>24.77636</v>
      </c>
      <c r="J133">
        <f t="shared" si="5"/>
        <v>0.59981136323036155</v>
      </c>
    </row>
    <row r="134" spans="1:12" x14ac:dyDescent="0.25">
      <c r="A134">
        <v>6.7404799999999998</v>
      </c>
      <c r="D134">
        <v>-0.45051999999999998</v>
      </c>
      <c r="E134">
        <f t="shared" si="4"/>
        <v>0.45051999999999998</v>
      </c>
      <c r="G134">
        <v>25.28199</v>
      </c>
      <c r="J134">
        <f t="shared" si="5"/>
        <v>0.59178709966364473</v>
      </c>
    </row>
    <row r="135" spans="1:12" x14ac:dyDescent="0.25">
      <c r="A135">
        <v>6.7842000000000002</v>
      </c>
      <c r="D135">
        <v>-0.45568999999999998</v>
      </c>
      <c r="E135">
        <f t="shared" si="4"/>
        <v>0.45568999999999998</v>
      </c>
      <c r="G135">
        <v>26.04954</v>
      </c>
      <c r="J135">
        <f t="shared" si="5"/>
        <v>0.57151691119518278</v>
      </c>
    </row>
    <row r="136" spans="1:12" x14ac:dyDescent="0.25">
      <c r="A136">
        <v>7.3008800000000003</v>
      </c>
      <c r="D136">
        <v>-0.48948999999999998</v>
      </c>
      <c r="E136">
        <f t="shared" si="4"/>
        <v>0.48948999999999998</v>
      </c>
      <c r="G136">
        <v>25.945789999999999</v>
      </c>
      <c r="J136">
        <f t="shared" si="5"/>
        <v>0.57486317310491419</v>
      </c>
    </row>
    <row r="137" spans="1:12" x14ac:dyDescent="0.25">
      <c r="A137">
        <v>5.7156700000000003</v>
      </c>
      <c r="D137">
        <v>-0.48741000000000001</v>
      </c>
      <c r="E137">
        <f t="shared" si="4"/>
        <v>0.48741000000000001</v>
      </c>
      <c r="G137">
        <v>26.264880000000002</v>
      </c>
      <c r="J137">
        <f t="shared" si="5"/>
        <v>0.44647514840389557</v>
      </c>
    </row>
    <row r="138" spans="1:12" x14ac:dyDescent="0.25">
      <c r="A138">
        <v>6.2815700000000003</v>
      </c>
      <c r="D138">
        <v>-0.48552000000000001</v>
      </c>
      <c r="E138">
        <f t="shared" si="4"/>
        <v>0.48552000000000001</v>
      </c>
      <c r="G138">
        <v>24.596299999999999</v>
      </c>
      <c r="J138">
        <f t="shared" si="5"/>
        <v>0.52600672643223567</v>
      </c>
    </row>
    <row r="139" spans="1:12" x14ac:dyDescent="0.25">
      <c r="A139">
        <v>6.7854700000000001</v>
      </c>
      <c r="D139">
        <v>-0.48000999999999999</v>
      </c>
      <c r="E139">
        <f t="shared" si="4"/>
        <v>0.48000999999999999</v>
      </c>
      <c r="G139">
        <v>25.88231</v>
      </c>
      <c r="J139">
        <f t="shared" si="5"/>
        <v>0.5461684575767104</v>
      </c>
    </row>
    <row r="140" spans="1:12" x14ac:dyDescent="0.25">
      <c r="A140">
        <v>6.7736799999999997</v>
      </c>
      <c r="D140">
        <v>-0.49419000000000002</v>
      </c>
      <c r="E140">
        <f t="shared" si="4"/>
        <v>0.49419000000000002</v>
      </c>
      <c r="G140">
        <v>24.369990000000001</v>
      </c>
      <c r="J140">
        <f t="shared" si="5"/>
        <v>0.56243892807645501</v>
      </c>
    </row>
    <row r="141" spans="1:12" x14ac:dyDescent="0.25">
      <c r="A141">
        <v>6.7281000000000004</v>
      </c>
      <c r="D141">
        <v>-0.45612999999999998</v>
      </c>
      <c r="E141">
        <f t="shared" si="4"/>
        <v>0.45612999999999998</v>
      </c>
      <c r="G141">
        <v>24.863600000000002</v>
      </c>
      <c r="J141">
        <f t="shared" si="5"/>
        <v>0.59325279143941978</v>
      </c>
    </row>
    <row r="142" spans="1:12" x14ac:dyDescent="0.25">
      <c r="A142">
        <v>6.8550899999999997</v>
      </c>
      <c r="D142">
        <v>-0.44884000000000002</v>
      </c>
      <c r="E142">
        <f t="shared" si="4"/>
        <v>0.44884000000000002</v>
      </c>
      <c r="G142">
        <v>25.79157</v>
      </c>
      <c r="J142">
        <f t="shared" si="5"/>
        <v>0.59216649023451928</v>
      </c>
    </row>
    <row r="143" spans="1:12" x14ac:dyDescent="0.25">
      <c r="A143">
        <v>7.4278599999999999</v>
      </c>
      <c r="D143">
        <v>-0.50482000000000005</v>
      </c>
      <c r="E143">
        <f t="shared" si="4"/>
        <v>0.50482000000000005</v>
      </c>
      <c r="G143">
        <v>25.983709999999999</v>
      </c>
      <c r="J143">
        <f t="shared" si="5"/>
        <v>0.56627318477680344</v>
      </c>
    </row>
    <row r="144" spans="1:12" x14ac:dyDescent="0.25">
      <c r="A144">
        <v>5.6084500000000004</v>
      </c>
      <c r="D144">
        <v>-0.46651999999999999</v>
      </c>
      <c r="E144">
        <f t="shared" si="4"/>
        <v>0.46651999999999999</v>
      </c>
      <c r="G144">
        <v>25.063500000000001</v>
      </c>
      <c r="J144">
        <f t="shared" si="5"/>
        <v>0.47965708898249515</v>
      </c>
      <c r="L144" t="s">
        <v>15</v>
      </c>
    </row>
    <row r="145" spans="1:12" x14ac:dyDescent="0.25">
      <c r="A145">
        <v>7.3402700000000003</v>
      </c>
      <c r="D145">
        <v>-0.47195999999999999</v>
      </c>
      <c r="E145">
        <f t="shared" si="4"/>
        <v>0.47195999999999999</v>
      </c>
      <c r="G145">
        <v>25.8733</v>
      </c>
      <c r="J145">
        <f t="shared" si="5"/>
        <v>0.60111147476853843</v>
      </c>
    </row>
    <row r="146" spans="1:12" x14ac:dyDescent="0.25">
      <c r="A146">
        <v>6.2123400000000002</v>
      </c>
      <c r="D146">
        <v>-0.50199000000000005</v>
      </c>
      <c r="E146">
        <f t="shared" si="4"/>
        <v>0.50199000000000005</v>
      </c>
      <c r="G146">
        <v>22.2699</v>
      </c>
      <c r="J146">
        <f t="shared" si="5"/>
        <v>0.55570190280580178</v>
      </c>
    </row>
    <row r="147" spans="1:12" x14ac:dyDescent="0.25">
      <c r="A147">
        <v>5.9268999999999998</v>
      </c>
      <c r="D147">
        <v>-0.50041000000000002</v>
      </c>
      <c r="E147">
        <f t="shared" si="4"/>
        <v>0.50041000000000002</v>
      </c>
      <c r="G147">
        <v>21.742450000000002</v>
      </c>
      <c r="J147">
        <f t="shared" si="5"/>
        <v>0.5447448584664869</v>
      </c>
    </row>
    <row r="148" spans="1:12" x14ac:dyDescent="0.25">
      <c r="A148">
        <v>6.65639</v>
      </c>
      <c r="D148">
        <v>-0.49259999999999998</v>
      </c>
      <c r="E148">
        <f t="shared" si="4"/>
        <v>0.49259999999999998</v>
      </c>
      <c r="G148">
        <v>24.498190000000001</v>
      </c>
      <c r="J148">
        <f t="shared" si="5"/>
        <v>0.55158234061037081</v>
      </c>
    </row>
    <row r="149" spans="1:12" x14ac:dyDescent="0.25">
      <c r="A149">
        <v>6.4219799999999996</v>
      </c>
      <c r="D149">
        <v>-0.55176000000000003</v>
      </c>
      <c r="E149">
        <f t="shared" si="4"/>
        <v>0.55176000000000003</v>
      </c>
      <c r="G149">
        <v>21.130479999999999</v>
      </c>
      <c r="J149">
        <f t="shared" si="5"/>
        <v>0.55081958429985367</v>
      </c>
    </row>
    <row r="150" spans="1:12" x14ac:dyDescent="0.25">
      <c r="A150">
        <v>5.6379900000000003</v>
      </c>
      <c r="D150">
        <v>-0.52305999999999997</v>
      </c>
      <c r="E150">
        <f t="shared" si="4"/>
        <v>0.52305999999999997</v>
      </c>
      <c r="G150">
        <v>21.265139999999999</v>
      </c>
      <c r="J150">
        <f t="shared" si="5"/>
        <v>0.50687928797598014</v>
      </c>
    </row>
    <row r="151" spans="1:12" x14ac:dyDescent="0.25">
      <c r="A151">
        <v>3.9586800000000002</v>
      </c>
      <c r="D151">
        <v>-0.48486000000000001</v>
      </c>
      <c r="E151">
        <f t="shared" si="4"/>
        <v>0.48486000000000001</v>
      </c>
      <c r="G151">
        <v>18.774439999999998</v>
      </c>
      <c r="J151">
        <f t="shared" si="5"/>
        <v>0.43487760972576078</v>
      </c>
    </row>
    <row r="152" spans="1:12" x14ac:dyDescent="0.25">
      <c r="A152">
        <v>3.0505399999999998</v>
      </c>
      <c r="D152">
        <v>-0.50419999999999998</v>
      </c>
      <c r="E152">
        <f t="shared" si="4"/>
        <v>0.50419999999999998</v>
      </c>
      <c r="G152">
        <v>13.90841</v>
      </c>
      <c r="J152">
        <f t="shared" si="5"/>
        <v>0.4350071528084648</v>
      </c>
    </row>
    <row r="153" spans="1:12" x14ac:dyDescent="0.25">
      <c r="A153">
        <v>7.3156299999999996</v>
      </c>
      <c r="D153">
        <v>-0.57228000000000001</v>
      </c>
      <c r="E153">
        <f t="shared" si="4"/>
        <v>0.57228000000000001</v>
      </c>
      <c r="G153">
        <v>25.502120000000001</v>
      </c>
      <c r="J153">
        <f t="shared" si="5"/>
        <v>0.50126441938910415</v>
      </c>
    </row>
    <row r="154" spans="1:12" x14ac:dyDescent="0.25">
      <c r="A154">
        <v>7.8531199999999997</v>
      </c>
      <c r="D154">
        <v>-0.55586999999999998</v>
      </c>
      <c r="E154">
        <f t="shared" si="4"/>
        <v>0.55586999999999998</v>
      </c>
      <c r="G154">
        <v>24.7803</v>
      </c>
      <c r="J154">
        <f t="shared" si="5"/>
        <v>0.57011496096543457</v>
      </c>
    </row>
    <row r="155" spans="1:12" x14ac:dyDescent="0.25">
      <c r="A155">
        <v>7.1659199999999998</v>
      </c>
      <c r="D155">
        <v>-0.56655</v>
      </c>
      <c r="E155">
        <f t="shared" si="4"/>
        <v>0.56655</v>
      </c>
      <c r="G155">
        <v>25.941299999999998</v>
      </c>
      <c r="J155">
        <f t="shared" si="5"/>
        <v>0.48757561292421608</v>
      </c>
      <c r="L155" t="s">
        <v>17</v>
      </c>
    </row>
    <row r="156" spans="1:12" x14ac:dyDescent="0.25">
      <c r="A156">
        <v>8.0838400000000004</v>
      </c>
      <c r="D156">
        <v>-0.58443999999999996</v>
      </c>
      <c r="E156">
        <f t="shared" si="4"/>
        <v>0.58443999999999996</v>
      </c>
      <c r="G156">
        <v>23.992529999999999</v>
      </c>
      <c r="J156">
        <f t="shared" si="5"/>
        <v>0.57650321094968826</v>
      </c>
    </row>
    <row r="157" spans="1:12" x14ac:dyDescent="0.25">
      <c r="A157">
        <v>6.8620099999999997</v>
      </c>
      <c r="D157">
        <v>-0.62397999999999998</v>
      </c>
      <c r="E157">
        <f t="shared" si="4"/>
        <v>0.62397999999999998</v>
      </c>
      <c r="G157">
        <v>23.496970000000001</v>
      </c>
      <c r="J157">
        <f t="shared" si="5"/>
        <v>0.46802474406788841</v>
      </c>
    </row>
    <row r="158" spans="1:12" x14ac:dyDescent="0.25">
      <c r="A158">
        <v>7.4646400000000002</v>
      </c>
      <c r="D158">
        <v>-0.60867000000000004</v>
      </c>
      <c r="E158">
        <f t="shared" si="4"/>
        <v>0.60867000000000004</v>
      </c>
      <c r="G158">
        <v>23.674939999999999</v>
      </c>
      <c r="J158">
        <f t="shared" si="5"/>
        <v>0.5180099285025983</v>
      </c>
    </row>
    <row r="159" spans="1:12" x14ac:dyDescent="0.25">
      <c r="A159">
        <v>8.3392400000000002</v>
      </c>
      <c r="D159">
        <v>-0.62751000000000001</v>
      </c>
      <c r="E159">
        <f t="shared" si="4"/>
        <v>0.62751000000000001</v>
      </c>
      <c r="G159">
        <v>25.31833</v>
      </c>
      <c r="J159">
        <f t="shared" si="5"/>
        <v>0.52489298127176942</v>
      </c>
    </row>
    <row r="160" spans="1:12" x14ac:dyDescent="0.25">
      <c r="A160">
        <v>7.3244800000000003</v>
      </c>
      <c r="D160">
        <v>-0.64300999999999997</v>
      </c>
      <c r="E160">
        <f t="shared" si="4"/>
        <v>0.64300999999999997</v>
      </c>
      <c r="G160">
        <v>23.907019999999999</v>
      </c>
      <c r="J160">
        <f t="shared" si="5"/>
        <v>0.47646787622362274</v>
      </c>
    </row>
    <row r="161" spans="1:12" x14ac:dyDescent="0.25">
      <c r="A161">
        <v>7.8934800000000003</v>
      </c>
      <c r="D161">
        <v>-0.62556999999999996</v>
      </c>
      <c r="E161">
        <f t="shared" si="4"/>
        <v>0.62556999999999996</v>
      </c>
      <c r="G161">
        <v>25.156179999999999</v>
      </c>
      <c r="J161">
        <f t="shared" si="5"/>
        <v>0.50158888706393312</v>
      </c>
    </row>
    <row r="162" spans="1:12" x14ac:dyDescent="0.25">
      <c r="A162">
        <v>8.3070599999999999</v>
      </c>
      <c r="D162">
        <v>-0.59797999999999996</v>
      </c>
      <c r="E162">
        <f t="shared" si="4"/>
        <v>0.59797999999999996</v>
      </c>
      <c r="G162">
        <v>24.39303</v>
      </c>
      <c r="J162">
        <f t="shared" si="5"/>
        <v>0.5695015868585166</v>
      </c>
    </row>
    <row r="163" spans="1:12" x14ac:dyDescent="0.25">
      <c r="A163">
        <v>7.7635199999999998</v>
      </c>
      <c r="D163">
        <v>-0.55696999999999997</v>
      </c>
      <c r="E163">
        <f t="shared" si="4"/>
        <v>0.55696999999999997</v>
      </c>
      <c r="G163">
        <v>24.3123</v>
      </c>
      <c r="J163">
        <f t="shared" si="5"/>
        <v>0.5733249299231935</v>
      </c>
    </row>
    <row r="164" spans="1:12" x14ac:dyDescent="0.25">
      <c r="A164">
        <v>7.9452999999999996</v>
      </c>
      <c r="D164">
        <v>-0.54903000000000002</v>
      </c>
      <c r="E164">
        <f t="shared" si="4"/>
        <v>0.54903000000000002</v>
      </c>
      <c r="G164">
        <v>25.017520000000001</v>
      </c>
      <c r="J164">
        <f t="shared" si="5"/>
        <v>0.57845551850559296</v>
      </c>
    </row>
    <row r="165" spans="1:12" x14ac:dyDescent="0.25">
      <c r="A165">
        <v>7.2711100000000002</v>
      </c>
      <c r="D165">
        <v>-0.60367000000000004</v>
      </c>
      <c r="E165">
        <f t="shared" si="4"/>
        <v>0.60367000000000004</v>
      </c>
      <c r="G165">
        <v>21.918019999999999</v>
      </c>
      <c r="J165">
        <f t="shared" si="5"/>
        <v>0.54954062368639822</v>
      </c>
    </row>
    <row r="166" spans="1:12" x14ac:dyDescent="0.25">
      <c r="A166">
        <v>8.6313300000000002</v>
      </c>
      <c r="D166">
        <v>-0.61734999999999995</v>
      </c>
      <c r="E166">
        <f t="shared" si="4"/>
        <v>0.61734999999999995</v>
      </c>
      <c r="G166">
        <v>24.84027</v>
      </c>
      <c r="J166">
        <f t="shared" si="5"/>
        <v>0.56284648296211071</v>
      </c>
    </row>
    <row r="167" spans="1:12" x14ac:dyDescent="0.25">
      <c r="A167">
        <v>6.9447700000000001</v>
      </c>
      <c r="D167">
        <v>-0.56918999999999997</v>
      </c>
      <c r="E167">
        <f t="shared" si="4"/>
        <v>0.56918999999999997</v>
      </c>
      <c r="G167">
        <v>24.512730000000001</v>
      </c>
      <c r="J167">
        <f t="shared" si="5"/>
        <v>0.49774731282264661</v>
      </c>
      <c r="L167" t="s">
        <v>18</v>
      </c>
    </row>
    <row r="168" spans="1:12" x14ac:dyDescent="0.25">
      <c r="A168">
        <v>6.4625500000000002</v>
      </c>
      <c r="D168">
        <v>-0.65390000000000004</v>
      </c>
      <c r="E168">
        <f t="shared" si="4"/>
        <v>0.65390000000000004</v>
      </c>
      <c r="G168">
        <v>19.991759999999999</v>
      </c>
      <c r="J168">
        <f t="shared" si="5"/>
        <v>0.49435798042752932</v>
      </c>
    </row>
    <row r="169" spans="1:12" x14ac:dyDescent="0.25">
      <c r="A169">
        <v>3.8977300000000001</v>
      </c>
      <c r="D169">
        <v>-0.57225999999999999</v>
      </c>
      <c r="E169">
        <f t="shared" si="4"/>
        <v>0.57225999999999999</v>
      </c>
      <c r="G169">
        <v>12.19871</v>
      </c>
      <c r="J169">
        <f t="shared" si="5"/>
        <v>0.55834734363659388</v>
      </c>
    </row>
    <row r="170" spans="1:12" x14ac:dyDescent="0.25">
      <c r="A170">
        <v>6.3218899999999998</v>
      </c>
      <c r="D170">
        <v>-0.62624000000000002</v>
      </c>
      <c r="E170">
        <f t="shared" si="4"/>
        <v>0.62624000000000002</v>
      </c>
      <c r="G170">
        <v>19.068079999999998</v>
      </c>
      <c r="J170">
        <f t="shared" si="5"/>
        <v>0.5294185638444312</v>
      </c>
    </row>
    <row r="171" spans="1:12" x14ac:dyDescent="0.25">
      <c r="A171">
        <v>5.0691899999999999</v>
      </c>
      <c r="D171">
        <v>-0.63302000000000003</v>
      </c>
      <c r="E171">
        <f t="shared" si="4"/>
        <v>0.63302000000000003</v>
      </c>
      <c r="G171">
        <v>15.66947</v>
      </c>
      <c r="J171">
        <f t="shared" si="5"/>
        <v>0.51105404563524759</v>
      </c>
    </row>
    <row r="172" spans="1:12" x14ac:dyDescent="0.25">
      <c r="A172">
        <v>5.1481500000000002</v>
      </c>
      <c r="D172">
        <v>-0.64205999999999996</v>
      </c>
      <c r="E172">
        <f t="shared" si="4"/>
        <v>0.64205999999999996</v>
      </c>
      <c r="G172">
        <v>18.429739999999999</v>
      </c>
      <c r="J172">
        <f t="shared" si="5"/>
        <v>0.43506722674405002</v>
      </c>
    </row>
    <row r="173" spans="1:12" x14ac:dyDescent="0.25">
      <c r="A173">
        <v>4.1721300000000001</v>
      </c>
      <c r="D173">
        <v>-0.55445999999999995</v>
      </c>
      <c r="E173">
        <f t="shared" si="4"/>
        <v>0.55445999999999995</v>
      </c>
      <c r="G173">
        <v>14.63903</v>
      </c>
      <c r="J173">
        <f t="shared" si="5"/>
        <v>0.5140144295403879</v>
      </c>
    </row>
    <row r="174" spans="1:12" x14ac:dyDescent="0.25">
      <c r="A174">
        <v>6.1004500000000004</v>
      </c>
      <c r="D174">
        <v>-0.60584000000000005</v>
      </c>
      <c r="E174">
        <f t="shared" si="4"/>
        <v>0.60584000000000005</v>
      </c>
      <c r="G174">
        <v>19.210460000000001</v>
      </c>
      <c r="J174">
        <f t="shared" si="5"/>
        <v>0.52416276155939268</v>
      </c>
    </row>
    <row r="175" spans="1:12" x14ac:dyDescent="0.25">
      <c r="A175">
        <v>3.44381</v>
      </c>
      <c r="D175">
        <v>-0.54966000000000004</v>
      </c>
      <c r="E175">
        <f t="shared" si="4"/>
        <v>0.54966000000000004</v>
      </c>
      <c r="G175">
        <v>14.137600000000001</v>
      </c>
      <c r="J175">
        <f t="shared" si="5"/>
        <v>0.4431689855535535</v>
      </c>
    </row>
    <row r="176" spans="1:12" x14ac:dyDescent="0.25">
      <c r="A176">
        <v>5.5752899999999999</v>
      </c>
      <c r="D176">
        <v>-0.63168999999999997</v>
      </c>
      <c r="E176">
        <f t="shared" si="4"/>
        <v>0.63168999999999997</v>
      </c>
      <c r="G176">
        <v>19.58803</v>
      </c>
      <c r="J176">
        <f t="shared" si="5"/>
        <v>0.45058081882932699</v>
      </c>
    </row>
    <row r="177" spans="1:12" x14ac:dyDescent="0.25">
      <c r="A177">
        <v>3.10955</v>
      </c>
      <c r="D177">
        <v>-0.53302000000000005</v>
      </c>
      <c r="E177">
        <f t="shared" si="4"/>
        <v>0.53302000000000005</v>
      </c>
      <c r="G177">
        <v>11.599320000000001</v>
      </c>
      <c r="J177">
        <f t="shared" si="5"/>
        <v>0.50294617505646988</v>
      </c>
    </row>
    <row r="178" spans="1:12" x14ac:dyDescent="0.25">
      <c r="A178">
        <v>4.3073300000000003</v>
      </c>
      <c r="D178">
        <v>-0.55693999999999999</v>
      </c>
      <c r="E178">
        <f t="shared" si="4"/>
        <v>0.55693999999999999</v>
      </c>
      <c r="G178">
        <v>15.328569999999999</v>
      </c>
      <c r="J178">
        <f t="shared" si="5"/>
        <v>0.5045428940009935</v>
      </c>
    </row>
    <row r="179" spans="1:12" x14ac:dyDescent="0.25">
      <c r="A179">
        <v>5.17502</v>
      </c>
      <c r="D179">
        <v>-0.60629</v>
      </c>
      <c r="E179">
        <f t="shared" si="4"/>
        <v>0.60629</v>
      </c>
      <c r="G179">
        <v>16.938960000000002</v>
      </c>
      <c r="J179">
        <f t="shared" si="5"/>
        <v>0.50390061098538075</v>
      </c>
      <c r="L179" t="s">
        <v>19</v>
      </c>
    </row>
    <row r="180" spans="1:12" x14ac:dyDescent="0.25">
      <c r="A180">
        <v>6.1016300000000001</v>
      </c>
      <c r="D180">
        <v>-0.53047</v>
      </c>
      <c r="E180">
        <f t="shared" si="4"/>
        <v>0.53047</v>
      </c>
      <c r="G180">
        <v>20.060110000000002</v>
      </c>
      <c r="J180">
        <f t="shared" si="5"/>
        <v>0.57339213358794794</v>
      </c>
    </row>
    <row r="181" spans="1:12" x14ac:dyDescent="0.25">
      <c r="A181">
        <v>5.2652200000000002</v>
      </c>
      <c r="D181">
        <v>-0.51651000000000002</v>
      </c>
      <c r="E181">
        <f t="shared" si="4"/>
        <v>0.51651000000000002</v>
      </c>
      <c r="G181">
        <v>20.67051</v>
      </c>
      <c r="J181">
        <f t="shared" si="5"/>
        <v>0.49315858303817522</v>
      </c>
    </row>
    <row r="182" spans="1:12" x14ac:dyDescent="0.25">
      <c r="A182">
        <v>4.9090499999999997</v>
      </c>
      <c r="D182">
        <v>-0.60831999999999997</v>
      </c>
      <c r="E182">
        <f t="shared" si="4"/>
        <v>0.60831999999999997</v>
      </c>
      <c r="G182">
        <v>16.81748</v>
      </c>
      <c r="J182">
        <f t="shared" si="5"/>
        <v>0.47984883028015268</v>
      </c>
    </row>
    <row r="183" spans="1:12" x14ac:dyDescent="0.25">
      <c r="A183">
        <v>4.27738</v>
      </c>
      <c r="D183">
        <v>-0.52961999999999998</v>
      </c>
      <c r="E183">
        <f t="shared" si="4"/>
        <v>0.52961999999999998</v>
      </c>
      <c r="G183">
        <v>16.174769999999999</v>
      </c>
      <c r="J183">
        <f t="shared" si="5"/>
        <v>0.49931584004800705</v>
      </c>
    </row>
    <row r="184" spans="1:12" x14ac:dyDescent="0.25">
      <c r="A184">
        <v>6.47668</v>
      </c>
      <c r="D184">
        <v>-0.50660000000000005</v>
      </c>
      <c r="E184">
        <f t="shared" si="4"/>
        <v>0.50660000000000005</v>
      </c>
      <c r="G184">
        <v>24.30011</v>
      </c>
      <c r="J184">
        <f t="shared" si="5"/>
        <v>0.52611297797697454</v>
      </c>
    </row>
    <row r="185" spans="1:12" x14ac:dyDescent="0.25">
      <c r="A185">
        <v>5.24655</v>
      </c>
      <c r="D185">
        <v>-0.46276</v>
      </c>
      <c r="E185">
        <f t="shared" si="4"/>
        <v>0.46276</v>
      </c>
      <c r="G185">
        <v>21.71435</v>
      </c>
      <c r="J185">
        <f t="shared" si="5"/>
        <v>0.52212101067048078</v>
      </c>
    </row>
    <row r="186" spans="1:12" x14ac:dyDescent="0.25">
      <c r="A186">
        <v>5.4138000000000002</v>
      </c>
      <c r="D186">
        <v>-0.54247000000000001</v>
      </c>
      <c r="E186">
        <f t="shared" si="4"/>
        <v>0.54247000000000001</v>
      </c>
      <c r="G186">
        <v>18.543990000000001</v>
      </c>
      <c r="J186">
        <f t="shared" si="5"/>
        <v>0.53817472523186327</v>
      </c>
    </row>
    <row r="187" spans="1:12" x14ac:dyDescent="0.25">
      <c r="A187">
        <v>5.1819899999999999</v>
      </c>
      <c r="D187">
        <v>-0.56515000000000004</v>
      </c>
      <c r="E187">
        <f t="shared" si="4"/>
        <v>0.56515000000000004</v>
      </c>
      <c r="G187">
        <v>18.761340000000001</v>
      </c>
      <c r="J187">
        <f t="shared" si="5"/>
        <v>0.48872998453851035</v>
      </c>
    </row>
    <row r="188" spans="1:12" x14ac:dyDescent="0.25">
      <c r="A188">
        <v>5.2241799999999996</v>
      </c>
      <c r="D188">
        <v>-0.51588000000000001</v>
      </c>
      <c r="E188">
        <f t="shared" si="4"/>
        <v>0.51588000000000001</v>
      </c>
      <c r="G188">
        <v>18.687139999999999</v>
      </c>
      <c r="J188">
        <f t="shared" si="5"/>
        <v>0.54190929695978363</v>
      </c>
    </row>
    <row r="189" spans="1:12" x14ac:dyDescent="0.25">
      <c r="A189">
        <v>5.33629</v>
      </c>
      <c r="D189">
        <v>-0.49824000000000002</v>
      </c>
      <c r="E189">
        <f t="shared" si="4"/>
        <v>0.49824000000000002</v>
      </c>
      <c r="G189">
        <v>19.95543</v>
      </c>
      <c r="J189">
        <f t="shared" si="5"/>
        <v>0.53671006769864749</v>
      </c>
    </row>
    <row r="190" spans="1:12" x14ac:dyDescent="0.25">
      <c r="A190">
        <v>5.2975300000000001</v>
      </c>
      <c r="D190">
        <v>-0.52793999999999996</v>
      </c>
      <c r="E190">
        <f t="shared" si="4"/>
        <v>0.52793999999999996</v>
      </c>
      <c r="G190">
        <v>18.522079999999999</v>
      </c>
      <c r="J190">
        <f t="shared" si="5"/>
        <v>0.54175022587102362</v>
      </c>
    </row>
    <row r="191" spans="1:12" x14ac:dyDescent="0.25">
      <c r="A191">
        <v>5.3775899999999996</v>
      </c>
      <c r="D191">
        <v>-0.58311000000000002</v>
      </c>
      <c r="E191">
        <f t="shared" si="4"/>
        <v>0.58311000000000002</v>
      </c>
      <c r="G191">
        <v>19.00215</v>
      </c>
      <c r="J191">
        <f t="shared" si="5"/>
        <v>0.4853270035794931</v>
      </c>
      <c r="L191" t="s">
        <v>20</v>
      </c>
    </row>
    <row r="192" spans="1:12" x14ac:dyDescent="0.25">
      <c r="A192">
        <v>3.8922599999999998</v>
      </c>
      <c r="D192">
        <v>-0.58067999999999997</v>
      </c>
      <c r="E192">
        <f t="shared" si="4"/>
        <v>0.58067999999999997</v>
      </c>
      <c r="G192">
        <v>13.351749999999999</v>
      </c>
      <c r="J192">
        <f t="shared" si="5"/>
        <v>0.50202666246725947</v>
      </c>
    </row>
    <row r="193" spans="1:12" x14ac:dyDescent="0.25">
      <c r="A193">
        <v>3.5665399999999998</v>
      </c>
      <c r="D193">
        <v>-0.53659000000000001</v>
      </c>
      <c r="E193">
        <f t="shared" si="4"/>
        <v>0.53659000000000001</v>
      </c>
      <c r="G193">
        <v>13.33287</v>
      </c>
      <c r="J193">
        <f t="shared" si="5"/>
        <v>0.49851804099572805</v>
      </c>
    </row>
    <row r="194" spans="1:12" x14ac:dyDescent="0.25">
      <c r="A194">
        <v>6.2712599999999998</v>
      </c>
      <c r="D194">
        <v>-0.55518000000000001</v>
      </c>
      <c r="E194">
        <f t="shared" si="4"/>
        <v>0.55518000000000001</v>
      </c>
      <c r="G194">
        <v>23.246739999999999</v>
      </c>
      <c r="J194">
        <f t="shared" si="5"/>
        <v>0.48591346705495225</v>
      </c>
    </row>
    <row r="195" spans="1:12" x14ac:dyDescent="0.25">
      <c r="A195">
        <v>5.3851800000000001</v>
      </c>
      <c r="D195">
        <v>-0.54313999999999996</v>
      </c>
      <c r="E195">
        <f t="shared" ref="E195:E200" si="6">-D195</f>
        <v>0.54313999999999996</v>
      </c>
      <c r="G195">
        <v>21.280660000000001</v>
      </c>
      <c r="J195">
        <f t="shared" ref="J195:J200" si="7">(A195/(E195*G195))</f>
        <v>0.4659114066552052</v>
      </c>
    </row>
    <row r="196" spans="1:12" x14ac:dyDescent="0.25">
      <c r="A196">
        <v>6.1066700000000003</v>
      </c>
      <c r="D196">
        <v>-0.54871999999999999</v>
      </c>
      <c r="E196">
        <f t="shared" si="6"/>
        <v>0.54871999999999999</v>
      </c>
      <c r="G196">
        <v>21.841470000000001</v>
      </c>
      <c r="J196">
        <f t="shared" si="7"/>
        <v>0.5095323910836812</v>
      </c>
    </row>
    <row r="197" spans="1:12" x14ac:dyDescent="0.25">
      <c r="A197">
        <v>5.4886699999999999</v>
      </c>
      <c r="D197">
        <v>-0.55971000000000004</v>
      </c>
      <c r="E197">
        <f t="shared" si="6"/>
        <v>0.55971000000000004</v>
      </c>
      <c r="G197">
        <v>19.113530000000001</v>
      </c>
      <c r="J197">
        <f t="shared" si="7"/>
        <v>0.51305408671021135</v>
      </c>
    </row>
    <row r="198" spans="1:12" x14ac:dyDescent="0.25">
      <c r="A198">
        <v>6.4998300000000002</v>
      </c>
      <c r="D198">
        <v>-0.54093999999999998</v>
      </c>
      <c r="E198">
        <f t="shared" si="6"/>
        <v>0.54093999999999998</v>
      </c>
      <c r="G198">
        <v>23.30265</v>
      </c>
      <c r="J198">
        <f t="shared" si="7"/>
        <v>0.51564117469469739</v>
      </c>
    </row>
    <row r="199" spans="1:12" x14ac:dyDescent="0.25">
      <c r="A199">
        <v>6.2992800000000004</v>
      </c>
      <c r="D199">
        <v>-0.52971999999999997</v>
      </c>
      <c r="E199">
        <f t="shared" si="6"/>
        <v>0.52971999999999997</v>
      </c>
      <c r="G199">
        <v>22.455349999999999</v>
      </c>
      <c r="J199">
        <f t="shared" si="7"/>
        <v>0.52957163341760849</v>
      </c>
    </row>
    <row r="200" spans="1:12" x14ac:dyDescent="0.25">
      <c r="A200">
        <v>6.3826200000000002</v>
      </c>
      <c r="D200">
        <v>-0.58038999999999996</v>
      </c>
      <c r="E200">
        <f t="shared" si="6"/>
        <v>0.58038999999999996</v>
      </c>
      <c r="G200">
        <v>23.579419999999999</v>
      </c>
      <c r="J200">
        <f t="shared" si="7"/>
        <v>0.46638647703981639</v>
      </c>
      <c r="L200" t="s">
        <v>21</v>
      </c>
    </row>
    <row r="201" spans="1:12" x14ac:dyDescent="0.25">
      <c r="A201">
        <v>6.9727600000000001</v>
      </c>
      <c r="D201">
        <v>-0.68271999999999999</v>
      </c>
    </row>
    <row r="202" spans="1:12" x14ac:dyDescent="0.25">
      <c r="A202">
        <v>5.1076800000000002</v>
      </c>
      <c r="D202">
        <v>-0.68891999999999998</v>
      </c>
    </row>
    <row r="203" spans="1:12" x14ac:dyDescent="0.25">
      <c r="A203">
        <v>7.04094</v>
      </c>
      <c r="D203">
        <v>-0.69508000000000003</v>
      </c>
    </row>
    <row r="204" spans="1:12" x14ac:dyDescent="0.25">
      <c r="A204">
        <v>4.2589800000000002</v>
      </c>
      <c r="D204">
        <v>-0.68799999999999994</v>
      </c>
    </row>
    <row r="205" spans="1:12" x14ac:dyDescent="0.25">
      <c r="A205">
        <v>6.6600999999999999</v>
      </c>
      <c r="D205">
        <v>-0.67362999999999995</v>
      </c>
    </row>
    <row r="206" spans="1:12" x14ac:dyDescent="0.25">
      <c r="A206">
        <v>4.2714800000000004</v>
      </c>
      <c r="D206">
        <v>-0.67596999999999996</v>
      </c>
    </row>
    <row r="207" spans="1:12" x14ac:dyDescent="0.25">
      <c r="A207">
        <v>6.3811499999999999</v>
      </c>
      <c r="D207">
        <v>-0.66181999999999996</v>
      </c>
    </row>
    <row r="208" spans="1:12" x14ac:dyDescent="0.25">
      <c r="A208">
        <v>3.9640599999999999</v>
      </c>
      <c r="D208">
        <v>-0.67078000000000004</v>
      </c>
    </row>
    <row r="209" spans="1:12" x14ac:dyDescent="0.25">
      <c r="A209">
        <v>4.5582399999999996</v>
      </c>
      <c r="D209">
        <v>-0.60029999999999994</v>
      </c>
    </row>
    <row r="210" spans="1:12" x14ac:dyDescent="0.25">
      <c r="A210">
        <v>5.9941300000000002</v>
      </c>
      <c r="D210">
        <v>-0.69018999999999997</v>
      </c>
    </row>
    <row r="211" spans="1:12" x14ac:dyDescent="0.25">
      <c r="A211">
        <v>5.2691600000000003</v>
      </c>
      <c r="D211">
        <v>-0.60533000000000003</v>
      </c>
    </row>
    <row r="212" spans="1:12" x14ac:dyDescent="0.25">
      <c r="A212">
        <v>3.74817</v>
      </c>
      <c r="D212">
        <v>-0.64273999999999998</v>
      </c>
    </row>
    <row r="213" spans="1:12" x14ac:dyDescent="0.25">
      <c r="A213">
        <v>5.4893200000000002</v>
      </c>
      <c r="D213">
        <v>-0.68754999999999999</v>
      </c>
      <c r="L213" t="s">
        <v>23</v>
      </c>
    </row>
    <row r="214" spans="1:12" x14ac:dyDescent="0.25">
      <c r="A214">
        <v>3.35575</v>
      </c>
      <c r="D214">
        <v>-0.43370999999999998</v>
      </c>
    </row>
    <row r="215" spans="1:12" x14ac:dyDescent="0.25">
      <c r="A215">
        <v>4.1920999999999999</v>
      </c>
      <c r="D215">
        <v>-0.56642999999999999</v>
      </c>
    </row>
    <row r="216" spans="1:12" x14ac:dyDescent="0.25">
      <c r="A216">
        <v>3.1912799999999999</v>
      </c>
      <c r="D216">
        <v>-0.55715000000000003</v>
      </c>
      <c r="L216" t="s">
        <v>24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439F9-B25E-4167-BB0C-F81C008315AA}">
  <dimension ref="A1:U216"/>
  <sheetViews>
    <sheetView zoomScale="70" zoomScaleNormal="70" workbookViewId="0">
      <pane ySplit="1" topLeftCell="A51" activePane="bottomLeft" state="frozen"/>
      <selection pane="bottomLeft" activeCell="N56" sqref="N56"/>
    </sheetView>
  </sheetViews>
  <sheetFormatPr defaultRowHeight="15" x14ac:dyDescent="0.25"/>
  <cols>
    <col min="6" max="6" width="10" bestFit="1" customWidth="1"/>
    <col min="13" max="13" width="10.140625" bestFit="1" customWidth="1"/>
    <col min="14" max="14" width="10.85546875" bestFit="1" customWidth="1"/>
    <col min="15" max="16" width="11.140625" bestFit="1" customWidth="1"/>
    <col min="18" max="18" width="9.85546875" bestFit="1" customWidth="1"/>
    <col min="19" max="19" width="9.5703125" bestFit="1" customWidth="1"/>
    <col min="20" max="20" width="9.85546875" bestFit="1" customWidth="1"/>
    <col min="21" max="21" width="9.28515625" bestFit="1" customWidth="1"/>
  </cols>
  <sheetData>
    <row r="1" spans="1:21" x14ac:dyDescent="0.25">
      <c r="A1" t="s">
        <v>1</v>
      </c>
      <c r="D1" t="s">
        <v>0</v>
      </c>
      <c r="G1" t="s">
        <v>2</v>
      </c>
      <c r="J1" t="s">
        <v>4</v>
      </c>
    </row>
    <row r="2" spans="1:21" x14ac:dyDescent="0.25">
      <c r="A2">
        <v>9.54223</v>
      </c>
      <c r="D2">
        <v>-0.62273000000000001</v>
      </c>
      <c r="E2">
        <f>-D2</f>
        <v>0.62273000000000001</v>
      </c>
      <c r="G2">
        <v>27.815719999999999</v>
      </c>
      <c r="J2">
        <v>0.55088999999999999</v>
      </c>
      <c r="M2" t="s">
        <v>25</v>
      </c>
      <c r="R2" t="s">
        <v>26</v>
      </c>
    </row>
    <row r="3" spans="1:21" x14ac:dyDescent="0.25">
      <c r="A3">
        <v>9.7996200000000009</v>
      </c>
      <c r="D3">
        <v>-0.61997999999999998</v>
      </c>
      <c r="E3">
        <f t="shared" ref="E3:E24" si="0">-D3</f>
        <v>0.61997999999999998</v>
      </c>
      <c r="G3">
        <v>28.167449999999999</v>
      </c>
      <c r="J3">
        <v>0.56115000000000004</v>
      </c>
      <c r="M3" t="s">
        <v>1</v>
      </c>
      <c r="N3" t="s">
        <v>0</v>
      </c>
      <c r="O3" t="s">
        <v>2</v>
      </c>
      <c r="P3" t="s">
        <v>3</v>
      </c>
      <c r="R3" t="s">
        <v>1</v>
      </c>
      <c r="S3" t="s">
        <v>0</v>
      </c>
      <c r="T3" t="s">
        <v>2</v>
      </c>
      <c r="U3" t="s">
        <v>3</v>
      </c>
    </row>
    <row r="4" spans="1:21" x14ac:dyDescent="0.25">
      <c r="A4">
        <v>8.85351</v>
      </c>
      <c r="D4">
        <v>-0.60753999999999997</v>
      </c>
      <c r="E4">
        <f t="shared" si="0"/>
        <v>0.60753999999999997</v>
      </c>
      <c r="G4">
        <v>27.39781</v>
      </c>
      <c r="J4">
        <v>0.53190000000000004</v>
      </c>
      <c r="M4" s="1">
        <f>AVERAGE(A2:A216)</f>
        <v>7.8036113023255833</v>
      </c>
      <c r="N4" s="1">
        <f>AVERAGE(D2:D216)</f>
        <v>-0.580911069767442</v>
      </c>
      <c r="O4" s="1">
        <f>AVERAGE(G2:G216)</f>
        <v>24.066816186046527</v>
      </c>
      <c r="P4" s="1">
        <f>AVERAGE(J2:J216)</f>
        <v>0.55730595348837209</v>
      </c>
      <c r="Q4" s="1"/>
      <c r="R4" s="1">
        <f>MAX(A2:A216)</f>
        <v>13.06879</v>
      </c>
      <c r="S4" s="1">
        <v>-0.67674000000000001</v>
      </c>
      <c r="T4" s="1">
        <v>27.15381</v>
      </c>
      <c r="U4" s="1">
        <v>0.71118000000000003</v>
      </c>
    </row>
    <row r="5" spans="1:21" x14ac:dyDescent="0.25">
      <c r="A5">
        <v>7.0603999999999996</v>
      </c>
      <c r="D5">
        <v>-0.49296000000000001</v>
      </c>
      <c r="E5">
        <f t="shared" si="0"/>
        <v>0.49296000000000001</v>
      </c>
      <c r="G5">
        <v>27.150099999999998</v>
      </c>
      <c r="J5">
        <v>0.52753000000000005</v>
      </c>
      <c r="Q5" t="s">
        <v>27</v>
      </c>
      <c r="R5" s="3">
        <v>10.8249</v>
      </c>
      <c r="S5" s="3">
        <v>-0.64997000000000005</v>
      </c>
      <c r="T5" s="3">
        <v>26.987950000000001</v>
      </c>
      <c r="U5" s="3">
        <v>0.61711000000000005</v>
      </c>
    </row>
    <row r="6" spans="1:21" x14ac:dyDescent="0.25">
      <c r="A6">
        <v>8.6953399999999998</v>
      </c>
      <c r="D6">
        <v>-0.54635</v>
      </c>
      <c r="E6">
        <f t="shared" si="0"/>
        <v>0.54635</v>
      </c>
      <c r="G6">
        <v>28.435829999999999</v>
      </c>
      <c r="J6">
        <v>0.55969999999999998</v>
      </c>
    </row>
    <row r="7" spans="1:21" x14ac:dyDescent="0.25">
      <c r="A7">
        <v>6.6127399999999996</v>
      </c>
      <c r="D7">
        <v>-0.51944999999999997</v>
      </c>
      <c r="E7">
        <f t="shared" si="0"/>
        <v>0.51944999999999997</v>
      </c>
      <c r="G7">
        <v>26.885300000000001</v>
      </c>
      <c r="J7">
        <v>0.47350999999999999</v>
      </c>
    </row>
    <row r="8" spans="1:21" x14ac:dyDescent="0.25">
      <c r="A8">
        <v>5.92361</v>
      </c>
      <c r="D8">
        <v>-0.43936999999999998</v>
      </c>
      <c r="E8">
        <f t="shared" si="0"/>
        <v>0.43936999999999998</v>
      </c>
      <c r="G8">
        <v>24.197890000000001</v>
      </c>
      <c r="J8">
        <v>0.55715999999999999</v>
      </c>
    </row>
    <row r="9" spans="1:21" x14ac:dyDescent="0.25">
      <c r="A9">
        <v>6.1802999999999999</v>
      </c>
      <c r="D9">
        <v>-0.44929000000000002</v>
      </c>
      <c r="E9">
        <f t="shared" si="0"/>
        <v>0.44929000000000002</v>
      </c>
      <c r="G9">
        <v>24.286619999999999</v>
      </c>
      <c r="J9">
        <v>0.56638999999999995</v>
      </c>
    </row>
    <row r="10" spans="1:21" x14ac:dyDescent="0.25">
      <c r="A10">
        <v>6.4677699999999998</v>
      </c>
      <c r="D10">
        <v>-0.48923</v>
      </c>
      <c r="E10">
        <f t="shared" si="0"/>
        <v>0.48923</v>
      </c>
      <c r="G10">
        <v>24.813749999999999</v>
      </c>
      <c r="J10">
        <v>0.53278000000000003</v>
      </c>
    </row>
    <row r="11" spans="1:21" x14ac:dyDescent="0.25">
      <c r="A11">
        <v>6.6339600000000001</v>
      </c>
      <c r="D11">
        <v>-0.47356999999999999</v>
      </c>
      <c r="E11">
        <f t="shared" si="0"/>
        <v>0.47356999999999999</v>
      </c>
      <c r="G11">
        <v>26.29561</v>
      </c>
      <c r="J11">
        <v>0.53273000000000004</v>
      </c>
    </row>
    <row r="12" spans="1:21" x14ac:dyDescent="0.25">
      <c r="A12">
        <v>5.98942</v>
      </c>
      <c r="D12">
        <v>-0.46568999999999999</v>
      </c>
      <c r="E12">
        <f t="shared" si="0"/>
        <v>0.46568999999999999</v>
      </c>
      <c r="G12">
        <v>26.15616</v>
      </c>
      <c r="J12">
        <v>0.49170999999999998</v>
      </c>
    </row>
    <row r="13" spans="1:21" x14ac:dyDescent="0.25">
      <c r="A13">
        <v>8.5965900000000008</v>
      </c>
      <c r="D13">
        <v>-0.54313</v>
      </c>
      <c r="E13">
        <f t="shared" si="0"/>
        <v>0.54313</v>
      </c>
      <c r="G13">
        <v>27.38466</v>
      </c>
      <c r="J13">
        <v>0.57798000000000005</v>
      </c>
    </row>
    <row r="14" spans="1:21" x14ac:dyDescent="0.25">
      <c r="A14">
        <v>8.9282500000000002</v>
      </c>
      <c r="D14">
        <v>-0.51592000000000005</v>
      </c>
      <c r="E14">
        <f t="shared" si="0"/>
        <v>0.51592000000000005</v>
      </c>
      <c r="G14">
        <v>28.027419999999999</v>
      </c>
      <c r="J14">
        <v>0.61743999999999999</v>
      </c>
    </row>
    <row r="15" spans="1:21" x14ac:dyDescent="0.25">
      <c r="A15">
        <v>5.9965000000000002</v>
      </c>
      <c r="D15">
        <v>-0.43517</v>
      </c>
      <c r="E15">
        <f t="shared" si="0"/>
        <v>0.43517</v>
      </c>
      <c r="G15">
        <v>24.058229999999998</v>
      </c>
      <c r="J15">
        <v>0.57277</v>
      </c>
    </row>
    <row r="16" spans="1:21" x14ac:dyDescent="0.25">
      <c r="A16">
        <v>8.6971600000000002</v>
      </c>
      <c r="D16">
        <v>-0.52054999999999996</v>
      </c>
      <c r="E16">
        <f t="shared" si="0"/>
        <v>0.52054999999999996</v>
      </c>
      <c r="G16">
        <v>27.39066</v>
      </c>
      <c r="J16">
        <v>0.60997999999999997</v>
      </c>
    </row>
    <row r="17" spans="1:12" x14ac:dyDescent="0.25">
      <c r="A17">
        <v>8.2495399999999997</v>
      </c>
      <c r="D17">
        <v>-0.53100000000000003</v>
      </c>
      <c r="E17">
        <f t="shared" si="0"/>
        <v>0.53100000000000003</v>
      </c>
      <c r="G17">
        <v>26.372789999999998</v>
      </c>
      <c r="J17">
        <v>0.58908000000000005</v>
      </c>
    </row>
    <row r="18" spans="1:12" x14ac:dyDescent="0.25">
      <c r="A18">
        <v>4.5076799999999997</v>
      </c>
      <c r="D18">
        <v>-0.41976999999999998</v>
      </c>
      <c r="E18">
        <f t="shared" si="0"/>
        <v>0.41976999999999998</v>
      </c>
      <c r="G18">
        <v>20.6142</v>
      </c>
      <c r="J18">
        <v>0.52092000000000005</v>
      </c>
    </row>
    <row r="19" spans="1:12" x14ac:dyDescent="0.25">
      <c r="A19">
        <v>8.5804500000000008</v>
      </c>
      <c r="D19">
        <v>-0.50246000000000002</v>
      </c>
      <c r="E19">
        <f t="shared" si="0"/>
        <v>0.50246000000000002</v>
      </c>
      <c r="G19">
        <v>27.996089999999999</v>
      </c>
      <c r="J19">
        <v>0.60997000000000001</v>
      </c>
    </row>
    <row r="20" spans="1:12" x14ac:dyDescent="0.25">
      <c r="A20">
        <v>8.5177999999999994</v>
      </c>
      <c r="D20">
        <v>-0.61134999999999995</v>
      </c>
      <c r="E20">
        <f t="shared" si="0"/>
        <v>0.61134999999999995</v>
      </c>
      <c r="G20">
        <v>27.215730000000001</v>
      </c>
      <c r="J20">
        <v>0.51193999999999995</v>
      </c>
    </row>
    <row r="21" spans="1:12" x14ac:dyDescent="0.25">
      <c r="A21">
        <v>9.3495200000000001</v>
      </c>
      <c r="D21">
        <v>-0.62155000000000005</v>
      </c>
      <c r="E21">
        <f t="shared" si="0"/>
        <v>0.62155000000000005</v>
      </c>
      <c r="G21">
        <v>28.22532</v>
      </c>
      <c r="J21">
        <v>0.53293000000000001</v>
      </c>
    </row>
    <row r="22" spans="1:12" x14ac:dyDescent="0.25">
      <c r="A22">
        <v>3.7920600000000002</v>
      </c>
      <c r="D22">
        <v>-0.38717000000000001</v>
      </c>
      <c r="E22">
        <f t="shared" si="0"/>
        <v>0.38717000000000001</v>
      </c>
      <c r="G22">
        <v>19.041429999999998</v>
      </c>
      <c r="J22">
        <v>0.51436999999999999</v>
      </c>
    </row>
    <row r="23" spans="1:12" x14ac:dyDescent="0.25">
      <c r="A23">
        <v>6.6921600000000003</v>
      </c>
      <c r="D23">
        <v>-0.4556</v>
      </c>
      <c r="E23">
        <f t="shared" si="0"/>
        <v>0.4556</v>
      </c>
      <c r="G23">
        <v>26.621510000000001</v>
      </c>
      <c r="J23">
        <v>0.55176000000000003</v>
      </c>
    </row>
    <row r="24" spans="1:12" x14ac:dyDescent="0.25">
      <c r="A24">
        <v>7.0378499999999997</v>
      </c>
      <c r="D24">
        <v>-0.51141000000000003</v>
      </c>
      <c r="E24">
        <f t="shared" si="0"/>
        <v>0.51141000000000003</v>
      </c>
      <c r="G24">
        <v>24.632570000000001</v>
      </c>
      <c r="J24">
        <v>0.55867</v>
      </c>
      <c r="L24" t="s">
        <v>5</v>
      </c>
    </row>
    <row r="25" spans="1:12" x14ac:dyDescent="0.25">
      <c r="A25">
        <v>9.2509300000000003</v>
      </c>
      <c r="D25">
        <v>-0.60233000000000003</v>
      </c>
      <c r="G25">
        <v>25.914629999999999</v>
      </c>
      <c r="J25">
        <v>0.59265999999999996</v>
      </c>
    </row>
    <row r="26" spans="1:12" x14ac:dyDescent="0.25">
      <c r="A26">
        <v>8.3945600000000002</v>
      </c>
      <c r="D26">
        <v>-0.67325999999999997</v>
      </c>
      <c r="G26">
        <v>22.054639999999999</v>
      </c>
      <c r="J26">
        <v>0.56535000000000002</v>
      </c>
    </row>
    <row r="27" spans="1:12" x14ac:dyDescent="0.25">
      <c r="A27">
        <v>8.4501600000000003</v>
      </c>
      <c r="D27">
        <v>-0.63905000000000001</v>
      </c>
      <c r="G27">
        <v>23.848949999999999</v>
      </c>
      <c r="J27">
        <v>0.55444000000000004</v>
      </c>
    </row>
    <row r="28" spans="1:12" x14ac:dyDescent="0.25">
      <c r="A28">
        <v>8.3740799999999993</v>
      </c>
      <c r="D28">
        <v>-0.68237000000000003</v>
      </c>
      <c r="G28">
        <v>21.762180000000001</v>
      </c>
      <c r="J28">
        <v>0.56391999999999998</v>
      </c>
    </row>
    <row r="29" spans="1:12" x14ac:dyDescent="0.25">
      <c r="A29">
        <v>9.2235300000000002</v>
      </c>
      <c r="D29">
        <v>-0.63214000000000004</v>
      </c>
      <c r="G29">
        <v>21.79862</v>
      </c>
      <c r="J29">
        <v>0.66935</v>
      </c>
    </row>
    <row r="30" spans="1:12" x14ac:dyDescent="0.25">
      <c r="A30">
        <v>8.6751199999999997</v>
      </c>
      <c r="D30">
        <v>-0.6905</v>
      </c>
      <c r="G30">
        <v>23.039670000000001</v>
      </c>
      <c r="J30">
        <v>0.54530000000000001</v>
      </c>
    </row>
    <row r="31" spans="1:12" x14ac:dyDescent="0.25">
      <c r="A31">
        <v>8.6629699999999996</v>
      </c>
      <c r="D31">
        <v>-0.62289000000000005</v>
      </c>
      <c r="G31">
        <v>21.394929999999999</v>
      </c>
      <c r="J31">
        <v>0.65005000000000002</v>
      </c>
    </row>
    <row r="32" spans="1:12" x14ac:dyDescent="0.25">
      <c r="A32">
        <v>8.0824499999999997</v>
      </c>
      <c r="D32">
        <v>-0.64605999999999997</v>
      </c>
      <c r="G32">
        <v>22.555730000000001</v>
      </c>
      <c r="J32">
        <v>0.55464000000000002</v>
      </c>
    </row>
    <row r="33" spans="1:12" x14ac:dyDescent="0.25">
      <c r="A33">
        <v>8.7191600000000005</v>
      </c>
      <c r="D33">
        <v>-0.67479999999999996</v>
      </c>
      <c r="G33">
        <v>21.27535</v>
      </c>
      <c r="J33">
        <v>0.60733000000000004</v>
      </c>
    </row>
    <row r="34" spans="1:12" x14ac:dyDescent="0.25">
      <c r="A34">
        <v>8.1733499999999992</v>
      </c>
      <c r="D34">
        <v>-0.64461000000000002</v>
      </c>
      <c r="G34">
        <v>24.397130000000001</v>
      </c>
      <c r="J34">
        <v>0.51971000000000001</v>
      </c>
    </row>
    <row r="35" spans="1:12" x14ac:dyDescent="0.25">
      <c r="A35">
        <v>7.8097200000000004</v>
      </c>
      <c r="D35">
        <v>-0.60050000000000003</v>
      </c>
      <c r="G35">
        <v>20.96481</v>
      </c>
      <c r="J35">
        <v>0.62034</v>
      </c>
    </row>
    <row r="36" spans="1:12" x14ac:dyDescent="0.25">
      <c r="A36">
        <v>7.8643700000000001</v>
      </c>
      <c r="D36">
        <v>-0.66149000000000002</v>
      </c>
      <c r="G36">
        <v>20.131769999999999</v>
      </c>
      <c r="J36">
        <v>0.59055000000000002</v>
      </c>
      <c r="L36" t="s">
        <v>7</v>
      </c>
    </row>
    <row r="37" spans="1:12" x14ac:dyDescent="0.25">
      <c r="A37">
        <v>7.6440000000000001</v>
      </c>
      <c r="D37">
        <v>-0.60370000000000001</v>
      </c>
      <c r="G37">
        <v>25.223929999999999</v>
      </c>
      <c r="J37">
        <v>0.50197999999999998</v>
      </c>
    </row>
    <row r="38" spans="1:12" x14ac:dyDescent="0.25">
      <c r="A38">
        <v>8.6315899999999992</v>
      </c>
      <c r="D38">
        <v>-0.61089000000000004</v>
      </c>
      <c r="G38">
        <v>25.212910000000001</v>
      </c>
      <c r="J38">
        <v>0.56040999999999996</v>
      </c>
    </row>
    <row r="39" spans="1:12" x14ac:dyDescent="0.25">
      <c r="A39">
        <v>7.8756000000000004</v>
      </c>
      <c r="D39">
        <v>-0.6099</v>
      </c>
      <c r="G39">
        <v>25.12144</v>
      </c>
      <c r="J39">
        <v>0.51402000000000003</v>
      </c>
    </row>
    <row r="40" spans="1:12" x14ac:dyDescent="0.25">
      <c r="A40">
        <v>7.6467200000000002</v>
      </c>
      <c r="D40">
        <v>-0.59499999999999997</v>
      </c>
      <c r="G40">
        <v>24.89432</v>
      </c>
      <c r="J40">
        <v>0.51624999999999999</v>
      </c>
    </row>
    <row r="41" spans="1:12" x14ac:dyDescent="0.25">
      <c r="A41">
        <v>7.8059500000000002</v>
      </c>
      <c r="D41">
        <v>-0.55198000000000003</v>
      </c>
      <c r="G41">
        <v>25.023240000000001</v>
      </c>
      <c r="J41">
        <v>0.56513999999999998</v>
      </c>
    </row>
    <row r="42" spans="1:12" x14ac:dyDescent="0.25">
      <c r="A42">
        <v>8.7402200000000008</v>
      </c>
      <c r="D42">
        <v>-0.58152000000000004</v>
      </c>
      <c r="G42">
        <v>25.506150000000002</v>
      </c>
      <c r="J42">
        <v>0.58926999999999996</v>
      </c>
    </row>
    <row r="43" spans="1:12" x14ac:dyDescent="0.25">
      <c r="A43">
        <v>8.3737399999999997</v>
      </c>
      <c r="D43">
        <v>-0.60194999999999999</v>
      </c>
      <c r="G43">
        <v>24.25404</v>
      </c>
      <c r="J43">
        <v>0.57355999999999996</v>
      </c>
    </row>
    <row r="44" spans="1:12" x14ac:dyDescent="0.25">
      <c r="A44">
        <v>7.6905400000000004</v>
      </c>
      <c r="D44">
        <v>-0.63007000000000002</v>
      </c>
      <c r="G44">
        <v>24.809560000000001</v>
      </c>
      <c r="J44">
        <v>0.49197999999999997</v>
      </c>
    </row>
    <row r="45" spans="1:12" x14ac:dyDescent="0.25">
      <c r="A45">
        <v>7.8155000000000001</v>
      </c>
      <c r="D45">
        <v>-0.58553999999999995</v>
      </c>
      <c r="G45">
        <v>25.44575</v>
      </c>
      <c r="J45">
        <v>0.52454999999999996</v>
      </c>
    </row>
    <row r="46" spans="1:12" x14ac:dyDescent="0.25">
      <c r="A46">
        <v>7.1204599999999996</v>
      </c>
      <c r="D46">
        <v>-0.56325999999999998</v>
      </c>
      <c r="G46">
        <v>24.85671</v>
      </c>
      <c r="J46">
        <v>0.50858000000000003</v>
      </c>
    </row>
    <row r="47" spans="1:12" x14ac:dyDescent="0.25">
      <c r="A47">
        <v>7.00685</v>
      </c>
      <c r="D47">
        <v>-0.59909000000000001</v>
      </c>
      <c r="G47">
        <v>21.95485</v>
      </c>
      <c r="J47">
        <v>0.53271999999999997</v>
      </c>
    </row>
    <row r="48" spans="1:12" x14ac:dyDescent="0.25">
      <c r="A48">
        <v>7.1295200000000003</v>
      </c>
      <c r="D48">
        <v>-0.58801000000000003</v>
      </c>
      <c r="G48">
        <v>24.762319999999999</v>
      </c>
      <c r="J48">
        <v>0.48964999999999997</v>
      </c>
      <c r="L48" t="s">
        <v>8</v>
      </c>
    </row>
    <row r="49" spans="1:14" x14ac:dyDescent="0.25">
      <c r="A49">
        <v>7.9639800000000003</v>
      </c>
      <c r="D49">
        <v>-0.57277999999999996</v>
      </c>
      <c r="G49">
        <v>25.946100000000001</v>
      </c>
      <c r="J49">
        <v>0.53588000000000002</v>
      </c>
    </row>
    <row r="50" spans="1:14" x14ac:dyDescent="0.25">
      <c r="A50">
        <v>7.1509400000000003</v>
      </c>
      <c r="D50">
        <v>-0.57965999999999995</v>
      </c>
      <c r="G50">
        <v>23.155550000000002</v>
      </c>
      <c r="J50">
        <v>0.53276000000000001</v>
      </c>
    </row>
    <row r="51" spans="1:14" x14ac:dyDescent="0.25">
      <c r="A51">
        <v>8.8772800000000007</v>
      </c>
      <c r="D51">
        <v>-0.60624</v>
      </c>
      <c r="G51">
        <v>23.634889999999999</v>
      </c>
      <c r="J51">
        <v>0.61955000000000005</v>
      </c>
    </row>
    <row r="52" spans="1:14" x14ac:dyDescent="0.25">
      <c r="A52">
        <v>8.4422599999999992</v>
      </c>
      <c r="D52">
        <v>-0.57062000000000002</v>
      </c>
      <c r="G52">
        <v>25.984089999999998</v>
      </c>
      <c r="J52">
        <v>0.56938</v>
      </c>
    </row>
    <row r="53" spans="1:14" x14ac:dyDescent="0.25">
      <c r="A53">
        <v>4.6916500000000001</v>
      </c>
      <c r="D53">
        <v>-0.48530000000000001</v>
      </c>
      <c r="G53">
        <v>20.57292</v>
      </c>
      <c r="J53">
        <v>0.46990999999999999</v>
      </c>
    </row>
    <row r="54" spans="1:14" x14ac:dyDescent="0.25">
      <c r="A54">
        <v>7.8509900000000004</v>
      </c>
      <c r="D54">
        <v>-0.50226000000000004</v>
      </c>
      <c r="G54">
        <v>26.01247</v>
      </c>
      <c r="J54">
        <v>0.60091000000000006</v>
      </c>
    </row>
    <row r="55" spans="1:14" x14ac:dyDescent="0.25">
      <c r="A55">
        <v>8.7185299999999994</v>
      </c>
      <c r="D55">
        <v>-0.61128000000000005</v>
      </c>
      <c r="G55">
        <v>25.697230000000001</v>
      </c>
      <c r="J55">
        <v>0.55503000000000002</v>
      </c>
    </row>
    <row r="56" spans="1:14" s="5" customFormat="1" x14ac:dyDescent="0.25">
      <c r="A56" s="5">
        <v>9.4821899999999992</v>
      </c>
      <c r="D56" s="5">
        <v>-0.63793</v>
      </c>
      <c r="G56" s="5">
        <v>26.104209999999998</v>
      </c>
      <c r="J56" s="5">
        <v>0.56940999999999997</v>
      </c>
      <c r="N56" s="5" t="s">
        <v>37</v>
      </c>
    </row>
    <row r="57" spans="1:14" s="2" customFormat="1" x14ac:dyDescent="0.25">
      <c r="A57" s="2">
        <v>10.8249</v>
      </c>
      <c r="D57" s="2">
        <v>-0.64997000000000005</v>
      </c>
      <c r="G57" s="2">
        <v>26.987950000000001</v>
      </c>
      <c r="J57" s="2">
        <v>0.61711000000000005</v>
      </c>
    </row>
    <row r="58" spans="1:14" x14ac:dyDescent="0.25">
      <c r="A58">
        <v>5.7211100000000004</v>
      </c>
      <c r="D58">
        <v>-0.51420999999999994</v>
      </c>
      <c r="G58">
        <v>20.24051</v>
      </c>
      <c r="J58">
        <v>0.54969000000000001</v>
      </c>
    </row>
    <row r="59" spans="1:14" x14ac:dyDescent="0.25">
      <c r="A59">
        <v>8.8217999999999996</v>
      </c>
      <c r="D59">
        <v>-0.61800999999999995</v>
      </c>
      <c r="G59">
        <v>23.163260000000001</v>
      </c>
      <c r="J59">
        <v>0.61624999999999996</v>
      </c>
      <c r="L59" t="s">
        <v>9</v>
      </c>
    </row>
    <row r="60" spans="1:14" x14ac:dyDescent="0.25">
      <c r="A60">
        <v>8.5392499999999991</v>
      </c>
      <c r="D60">
        <v>-0.63029999999999997</v>
      </c>
      <c r="G60">
        <v>25.28877</v>
      </c>
      <c r="J60">
        <v>0.53573000000000004</v>
      </c>
    </row>
    <row r="61" spans="1:14" x14ac:dyDescent="0.25">
      <c r="A61">
        <v>7.5557499999999997</v>
      </c>
      <c r="D61">
        <v>-0.55798000000000003</v>
      </c>
      <c r="G61">
        <v>26.08427</v>
      </c>
      <c r="J61">
        <v>0.51912999999999998</v>
      </c>
    </row>
    <row r="62" spans="1:14" x14ac:dyDescent="0.25">
      <c r="A62">
        <v>6.5526400000000002</v>
      </c>
      <c r="D62">
        <v>-0.55361000000000005</v>
      </c>
      <c r="G62">
        <v>25.633669999999999</v>
      </c>
      <c r="J62">
        <v>0.46173999999999998</v>
      </c>
    </row>
    <row r="63" spans="1:14" x14ac:dyDescent="0.25">
      <c r="A63">
        <v>7.0821899999999998</v>
      </c>
      <c r="D63">
        <v>-0.53141000000000005</v>
      </c>
      <c r="G63">
        <v>26.017219999999998</v>
      </c>
      <c r="J63">
        <v>0.51224999999999998</v>
      </c>
    </row>
    <row r="64" spans="1:14" x14ac:dyDescent="0.25">
      <c r="A64">
        <v>6.65381</v>
      </c>
      <c r="D64">
        <v>-0.53293999999999997</v>
      </c>
      <c r="G64">
        <v>22.914370000000002</v>
      </c>
      <c r="J64">
        <v>0.54484999999999995</v>
      </c>
    </row>
    <row r="65" spans="1:12" x14ac:dyDescent="0.25">
      <c r="A65">
        <v>6.7631199999999998</v>
      </c>
      <c r="D65">
        <v>-0.50529000000000002</v>
      </c>
      <c r="G65">
        <v>26.141249999999999</v>
      </c>
      <c r="J65">
        <v>0.51200999999999997</v>
      </c>
    </row>
    <row r="66" spans="1:12" x14ac:dyDescent="0.25">
      <c r="A66">
        <v>5.33249</v>
      </c>
      <c r="D66">
        <v>-0.56969000000000003</v>
      </c>
      <c r="G66">
        <v>22.039400000000001</v>
      </c>
      <c r="J66">
        <v>0.42470999999999998</v>
      </c>
    </row>
    <row r="67" spans="1:12" x14ac:dyDescent="0.25">
      <c r="A67">
        <v>8.3607999999999993</v>
      </c>
      <c r="D67">
        <v>-0.62434999999999996</v>
      </c>
      <c r="G67">
        <v>26.93422</v>
      </c>
      <c r="J67">
        <v>0.49718000000000001</v>
      </c>
    </row>
    <row r="68" spans="1:12" x14ac:dyDescent="0.25">
      <c r="A68">
        <v>7.3434900000000001</v>
      </c>
      <c r="D68">
        <v>-0.62741000000000002</v>
      </c>
      <c r="G68">
        <v>25.18533</v>
      </c>
      <c r="J68">
        <v>0.46472999999999998</v>
      </c>
      <c r="L68" t="s">
        <v>10</v>
      </c>
    </row>
    <row r="69" spans="1:12" x14ac:dyDescent="0.25">
      <c r="A69">
        <v>8.6049299999999995</v>
      </c>
      <c r="D69">
        <v>-0.67452999999999996</v>
      </c>
      <c r="G69">
        <v>19.317360000000001</v>
      </c>
      <c r="J69">
        <v>0.66039000000000003</v>
      </c>
    </row>
    <row r="70" spans="1:12" x14ac:dyDescent="0.25">
      <c r="A70">
        <v>6.6064499999999997</v>
      </c>
      <c r="D70">
        <v>-0.62404999999999999</v>
      </c>
      <c r="G70">
        <v>22.594480000000001</v>
      </c>
      <c r="J70">
        <v>0.46854000000000001</v>
      </c>
    </row>
    <row r="71" spans="1:12" x14ac:dyDescent="0.25">
      <c r="A71">
        <v>7.8482099999999999</v>
      </c>
      <c r="D71">
        <v>-0.58699999999999997</v>
      </c>
      <c r="G71">
        <v>25.467079999999999</v>
      </c>
      <c r="J71">
        <v>0.52498999999999996</v>
      </c>
    </row>
    <row r="72" spans="1:12" x14ac:dyDescent="0.25">
      <c r="A72">
        <v>8.1250400000000003</v>
      </c>
      <c r="D72">
        <v>-0.69393000000000005</v>
      </c>
      <c r="G72">
        <v>21.220829999999999</v>
      </c>
      <c r="J72">
        <v>0.55176000000000003</v>
      </c>
    </row>
    <row r="73" spans="1:12" x14ac:dyDescent="0.25">
      <c r="A73">
        <v>7.0625499999999999</v>
      </c>
      <c r="D73">
        <v>-0.67683000000000004</v>
      </c>
      <c r="G73">
        <v>20.619689999999999</v>
      </c>
      <c r="J73">
        <v>0.50605999999999995</v>
      </c>
    </row>
    <row r="74" spans="1:12" x14ac:dyDescent="0.25">
      <c r="A74">
        <v>6.6782899999999996</v>
      </c>
      <c r="D74">
        <v>-0.69772999999999996</v>
      </c>
      <c r="G74">
        <v>17.634779999999999</v>
      </c>
      <c r="J74">
        <v>0.54276000000000002</v>
      </c>
    </row>
    <row r="75" spans="1:12" x14ac:dyDescent="0.25">
      <c r="A75">
        <v>6.7667299999999999</v>
      </c>
      <c r="D75">
        <v>-0.66286999999999996</v>
      </c>
      <c r="G75">
        <v>19.758859999999999</v>
      </c>
      <c r="J75">
        <v>0.51663999999999999</v>
      </c>
      <c r="L75" t="s">
        <v>11</v>
      </c>
    </row>
    <row r="76" spans="1:12" x14ac:dyDescent="0.25">
      <c r="A76">
        <v>6.9096700000000002</v>
      </c>
      <c r="D76">
        <v>-0.67734000000000005</v>
      </c>
      <c r="G76">
        <v>21.018439999999998</v>
      </c>
      <c r="J76">
        <v>0.48533999999999999</v>
      </c>
    </row>
    <row r="77" spans="1:12" x14ac:dyDescent="0.25">
      <c r="A77">
        <v>8.5586300000000008</v>
      </c>
      <c r="D77">
        <v>-0.67754000000000003</v>
      </c>
      <c r="G77">
        <v>20.71236</v>
      </c>
      <c r="J77">
        <v>0.60987999999999998</v>
      </c>
    </row>
    <row r="78" spans="1:12" x14ac:dyDescent="0.25">
      <c r="A78">
        <v>6.9265100000000004</v>
      </c>
      <c r="D78">
        <v>-0.68508999999999998</v>
      </c>
      <c r="G78">
        <v>20.415949999999999</v>
      </c>
      <c r="J78">
        <v>0.49521999999999999</v>
      </c>
    </row>
    <row r="79" spans="1:12" x14ac:dyDescent="0.25">
      <c r="A79">
        <v>7.6136100000000004</v>
      </c>
      <c r="D79">
        <v>-0.62938000000000005</v>
      </c>
      <c r="G79">
        <v>21.37388</v>
      </c>
      <c r="J79">
        <v>0.56598000000000004</v>
      </c>
    </row>
    <row r="80" spans="1:12" x14ac:dyDescent="0.25">
      <c r="A80">
        <v>7.2031499999999999</v>
      </c>
      <c r="D80">
        <v>-0.55017000000000005</v>
      </c>
      <c r="G80">
        <v>25.415780000000002</v>
      </c>
      <c r="J80">
        <v>0.51514000000000004</v>
      </c>
    </row>
    <row r="81" spans="1:12" x14ac:dyDescent="0.25">
      <c r="A81">
        <v>8.9926700000000004</v>
      </c>
      <c r="D81">
        <v>-0.62951999999999997</v>
      </c>
      <c r="G81">
        <v>25.496279999999999</v>
      </c>
      <c r="J81">
        <v>0.56028</v>
      </c>
    </row>
    <row r="82" spans="1:12" x14ac:dyDescent="0.25">
      <c r="A82">
        <v>6.9816599999999998</v>
      </c>
      <c r="D82">
        <v>-0.67000999999999999</v>
      </c>
      <c r="G82">
        <v>20.043500000000002</v>
      </c>
      <c r="J82">
        <v>0.51988000000000001</v>
      </c>
    </row>
    <row r="83" spans="1:12" x14ac:dyDescent="0.25">
      <c r="A83">
        <v>9.1472300000000004</v>
      </c>
      <c r="D83">
        <v>-0.63924000000000003</v>
      </c>
      <c r="G83">
        <v>25.76493</v>
      </c>
      <c r="J83">
        <v>0.55539000000000005</v>
      </c>
    </row>
    <row r="84" spans="1:12" x14ac:dyDescent="0.25">
      <c r="A84">
        <v>8.3245100000000001</v>
      </c>
      <c r="D84">
        <v>-0.61914999999999998</v>
      </c>
      <c r="G84">
        <v>26.116910000000001</v>
      </c>
      <c r="J84">
        <v>0.51480000000000004</v>
      </c>
    </row>
    <row r="85" spans="1:12" x14ac:dyDescent="0.25">
      <c r="A85">
        <v>6.6528</v>
      </c>
      <c r="D85">
        <v>-0.64737999999999996</v>
      </c>
      <c r="G85">
        <v>22.372140000000002</v>
      </c>
      <c r="J85">
        <v>0.45934000000000003</v>
      </c>
    </row>
    <row r="86" spans="1:12" x14ac:dyDescent="0.25">
      <c r="A86">
        <v>9.1046300000000002</v>
      </c>
      <c r="D86">
        <v>-0.70274000000000003</v>
      </c>
      <c r="G86">
        <v>23.672059999999998</v>
      </c>
      <c r="J86">
        <v>0.54730999999999996</v>
      </c>
    </row>
    <row r="87" spans="1:12" x14ac:dyDescent="0.25">
      <c r="A87">
        <v>8.1954499999999992</v>
      </c>
      <c r="D87">
        <v>-0.57020999999999999</v>
      </c>
      <c r="G87">
        <v>26.20561</v>
      </c>
      <c r="J87">
        <v>0.54845999999999995</v>
      </c>
    </row>
    <row r="88" spans="1:12" x14ac:dyDescent="0.25">
      <c r="A88">
        <v>7.6111300000000002</v>
      </c>
      <c r="D88">
        <v>-0.50971</v>
      </c>
      <c r="G88">
        <v>26.553599999999999</v>
      </c>
      <c r="J88">
        <v>0.56233999999999995</v>
      </c>
      <c r="L88" t="s">
        <v>12</v>
      </c>
    </row>
    <row r="89" spans="1:12" x14ac:dyDescent="0.25">
      <c r="A89">
        <v>6.6089500000000001</v>
      </c>
      <c r="D89">
        <v>-0.56833</v>
      </c>
      <c r="G89">
        <v>25.46527</v>
      </c>
      <c r="J89">
        <v>0.45665</v>
      </c>
    </row>
    <row r="90" spans="1:12" x14ac:dyDescent="0.25">
      <c r="A90">
        <v>9.4139599999999994</v>
      </c>
      <c r="D90">
        <v>-0.64615</v>
      </c>
      <c r="G90">
        <v>25.814240000000002</v>
      </c>
      <c r="J90">
        <v>0.56438999999999995</v>
      </c>
    </row>
    <row r="91" spans="1:12" x14ac:dyDescent="0.25">
      <c r="A91">
        <v>10.55115</v>
      </c>
      <c r="D91">
        <v>-0.70899999999999996</v>
      </c>
      <c r="G91">
        <v>25.516850000000002</v>
      </c>
      <c r="J91">
        <v>0.58321000000000001</v>
      </c>
    </row>
    <row r="92" spans="1:12" x14ac:dyDescent="0.25">
      <c r="A92">
        <v>11.301729999999999</v>
      </c>
      <c r="D92">
        <v>-0.72060000000000002</v>
      </c>
      <c r="G92">
        <v>26.891310000000001</v>
      </c>
      <c r="J92">
        <v>0.58323000000000003</v>
      </c>
    </row>
    <row r="93" spans="1:12" x14ac:dyDescent="0.25">
      <c r="A93">
        <v>8.8543400000000005</v>
      </c>
      <c r="D93">
        <v>-0.65400999999999998</v>
      </c>
      <c r="G93">
        <v>26.455909999999999</v>
      </c>
      <c r="J93">
        <v>0.51173999999999997</v>
      </c>
    </row>
    <row r="94" spans="1:12" x14ac:dyDescent="0.25">
      <c r="A94">
        <v>10.052530000000001</v>
      </c>
      <c r="D94">
        <v>-0.67164000000000001</v>
      </c>
      <c r="G94">
        <v>26.388339999999999</v>
      </c>
      <c r="J94">
        <v>0.56718999999999997</v>
      </c>
    </row>
    <row r="95" spans="1:12" x14ac:dyDescent="0.25">
      <c r="A95">
        <v>11.353440000000001</v>
      </c>
      <c r="D95">
        <v>-0.72219</v>
      </c>
      <c r="G95">
        <v>26.331250000000001</v>
      </c>
      <c r="J95">
        <v>0.59704999999999997</v>
      </c>
    </row>
    <row r="96" spans="1:12" x14ac:dyDescent="0.25">
      <c r="A96">
        <v>9.0024300000000004</v>
      </c>
      <c r="D96">
        <v>-0.66376999999999997</v>
      </c>
      <c r="G96">
        <v>26.493749999999999</v>
      </c>
      <c r="J96">
        <v>0.51190999999999998</v>
      </c>
    </row>
    <row r="97" spans="1:12" x14ac:dyDescent="0.25">
      <c r="A97">
        <v>7.8235400000000004</v>
      </c>
      <c r="D97">
        <v>-0.63375999999999999</v>
      </c>
      <c r="G97">
        <v>24.522749999999998</v>
      </c>
      <c r="J97">
        <v>0.50339999999999996</v>
      </c>
    </row>
    <row r="98" spans="1:12" x14ac:dyDescent="0.25">
      <c r="A98">
        <v>8.4750099999999993</v>
      </c>
      <c r="D98">
        <v>-0.67656000000000005</v>
      </c>
      <c r="G98">
        <v>23.138809999999999</v>
      </c>
      <c r="J98">
        <v>0.54137000000000002</v>
      </c>
    </row>
    <row r="99" spans="1:12" x14ac:dyDescent="0.25">
      <c r="A99">
        <v>9.2493599999999994</v>
      </c>
      <c r="D99">
        <v>-0.72435000000000005</v>
      </c>
      <c r="G99">
        <v>23.615349999999999</v>
      </c>
      <c r="J99">
        <v>0.54071000000000002</v>
      </c>
    </row>
    <row r="100" spans="1:12" x14ac:dyDescent="0.25">
      <c r="A100">
        <v>10.749750000000001</v>
      </c>
      <c r="D100">
        <v>-0.74019000000000001</v>
      </c>
      <c r="G100">
        <v>23.864599999999999</v>
      </c>
      <c r="J100">
        <v>0.60855999999999999</v>
      </c>
    </row>
    <row r="101" spans="1:12" x14ac:dyDescent="0.25">
      <c r="A101">
        <v>11.26721</v>
      </c>
      <c r="D101">
        <v>-0.61492000000000002</v>
      </c>
      <c r="G101">
        <v>27.574580000000001</v>
      </c>
      <c r="J101">
        <v>0.66449999999999998</v>
      </c>
    </row>
    <row r="102" spans="1:12" s="2" customFormat="1" x14ac:dyDescent="0.25">
      <c r="A102" s="2">
        <v>13.06879</v>
      </c>
      <c r="D102" s="2">
        <v>-0.67674000000000001</v>
      </c>
      <c r="G102" s="2">
        <v>27.15381</v>
      </c>
      <c r="J102" s="2">
        <v>0.71118000000000003</v>
      </c>
    </row>
    <row r="103" spans="1:12" x14ac:dyDescent="0.25">
      <c r="A103">
        <v>6.3693600000000004</v>
      </c>
      <c r="D103">
        <v>-0.5595</v>
      </c>
      <c r="G103">
        <v>25.45093</v>
      </c>
      <c r="J103">
        <v>0.44729000000000002</v>
      </c>
    </row>
    <row r="104" spans="1:12" x14ac:dyDescent="0.25">
      <c r="A104">
        <v>7.3912000000000004</v>
      </c>
      <c r="D104">
        <v>-0.56630000000000003</v>
      </c>
      <c r="G104">
        <v>24.355270000000001</v>
      </c>
      <c r="J104">
        <v>0.53588999999999998</v>
      </c>
      <c r="L104" t="s">
        <v>13</v>
      </c>
    </row>
    <row r="105" spans="1:12" x14ac:dyDescent="0.25">
      <c r="A105">
        <v>7.2191999999999998</v>
      </c>
      <c r="D105">
        <v>-0.50699000000000005</v>
      </c>
      <c r="G105">
        <v>25.43525</v>
      </c>
      <c r="J105">
        <v>0.55983000000000005</v>
      </c>
    </row>
    <row r="106" spans="1:12" x14ac:dyDescent="0.25">
      <c r="A106">
        <v>6.5766499999999999</v>
      </c>
      <c r="D106">
        <v>-0.60167999999999999</v>
      </c>
      <c r="G106">
        <v>24.773309999999999</v>
      </c>
      <c r="J106">
        <v>0.44122</v>
      </c>
    </row>
    <row r="107" spans="1:12" x14ac:dyDescent="0.25">
      <c r="A107">
        <v>8.1743799999999993</v>
      </c>
      <c r="D107">
        <v>-0.50978000000000001</v>
      </c>
      <c r="G107">
        <v>27.022880000000001</v>
      </c>
      <c r="J107">
        <v>0.59338999999999997</v>
      </c>
    </row>
    <row r="108" spans="1:12" x14ac:dyDescent="0.25">
      <c r="A108">
        <v>8.9306199999999993</v>
      </c>
      <c r="D108">
        <v>-0.51137999999999995</v>
      </c>
      <c r="G108">
        <v>25.717020000000002</v>
      </c>
      <c r="J108">
        <v>0.67908000000000002</v>
      </c>
    </row>
    <row r="109" spans="1:12" x14ac:dyDescent="0.25">
      <c r="A109">
        <v>7.0218699999999998</v>
      </c>
      <c r="D109">
        <v>-0.56025999999999998</v>
      </c>
      <c r="G109">
        <v>24.54823</v>
      </c>
      <c r="J109">
        <v>0.51054999999999995</v>
      </c>
    </row>
    <row r="110" spans="1:12" x14ac:dyDescent="0.25">
      <c r="A110">
        <v>7.8938899999999999</v>
      </c>
      <c r="D110">
        <v>-0.53978000000000004</v>
      </c>
      <c r="G110">
        <v>27.786100000000001</v>
      </c>
      <c r="J110">
        <v>0.52632000000000001</v>
      </c>
    </row>
    <row r="111" spans="1:12" x14ac:dyDescent="0.25">
      <c r="A111">
        <v>7.0694299999999997</v>
      </c>
      <c r="D111">
        <v>-0.53064</v>
      </c>
      <c r="G111">
        <v>24.640170000000001</v>
      </c>
      <c r="J111">
        <v>0.54068000000000005</v>
      </c>
    </row>
    <row r="112" spans="1:12" x14ac:dyDescent="0.25">
      <c r="A112">
        <v>7.0078899999999997</v>
      </c>
      <c r="D112">
        <v>-0.52156999999999998</v>
      </c>
      <c r="G112">
        <v>24.299230000000001</v>
      </c>
      <c r="J112">
        <v>0.55295000000000005</v>
      </c>
    </row>
    <row r="113" spans="1:12" x14ac:dyDescent="0.25">
      <c r="A113">
        <v>7.9395800000000003</v>
      </c>
      <c r="D113">
        <v>-0.50031999999999999</v>
      </c>
      <c r="G113">
        <v>26.751139999999999</v>
      </c>
      <c r="J113">
        <v>0.59321000000000002</v>
      </c>
    </row>
    <row r="114" spans="1:12" x14ac:dyDescent="0.25">
      <c r="A114">
        <v>6.0839299999999996</v>
      </c>
      <c r="D114">
        <v>-0.52641000000000004</v>
      </c>
      <c r="G114">
        <v>20.977959999999999</v>
      </c>
      <c r="J114">
        <v>0.55093000000000003</v>
      </c>
    </row>
    <row r="115" spans="1:12" x14ac:dyDescent="0.25">
      <c r="A115">
        <v>9.3473100000000002</v>
      </c>
      <c r="D115">
        <v>-0.60353999999999997</v>
      </c>
      <c r="G115">
        <v>27.789000000000001</v>
      </c>
      <c r="J115">
        <v>0.55732000000000004</v>
      </c>
    </row>
    <row r="116" spans="1:12" x14ac:dyDescent="0.25">
      <c r="A116">
        <v>8.1400799999999993</v>
      </c>
      <c r="D116">
        <v>-0.60658000000000001</v>
      </c>
      <c r="G116">
        <v>26.065149999999999</v>
      </c>
      <c r="J116">
        <v>0.51485000000000003</v>
      </c>
      <c r="L116" t="s">
        <v>14</v>
      </c>
    </row>
    <row r="117" spans="1:12" x14ac:dyDescent="0.25">
      <c r="A117">
        <v>10.286849999999999</v>
      </c>
      <c r="D117">
        <v>-0.66269</v>
      </c>
      <c r="G117">
        <v>26.845870000000001</v>
      </c>
      <c r="J117">
        <v>0.57821999999999996</v>
      </c>
    </row>
    <row r="118" spans="1:12" x14ac:dyDescent="0.25">
      <c r="A118">
        <v>8.6477799999999991</v>
      </c>
      <c r="D118">
        <v>-0.62200999999999995</v>
      </c>
      <c r="G118">
        <v>26.940429999999999</v>
      </c>
      <c r="J118">
        <v>0.51605999999999996</v>
      </c>
    </row>
    <row r="119" spans="1:12" x14ac:dyDescent="0.25">
      <c r="A119">
        <v>9.0806199999999997</v>
      </c>
      <c r="D119">
        <v>-0.63241000000000003</v>
      </c>
      <c r="G119">
        <v>26.717040000000001</v>
      </c>
      <c r="J119">
        <v>0.53744000000000003</v>
      </c>
    </row>
    <row r="120" spans="1:12" x14ac:dyDescent="0.25">
      <c r="A120">
        <v>9.1547300000000007</v>
      </c>
      <c r="D120">
        <v>-0.63231999999999999</v>
      </c>
      <c r="G120">
        <v>27.102409999999999</v>
      </c>
      <c r="J120">
        <v>0.53420000000000001</v>
      </c>
    </row>
    <row r="121" spans="1:12" x14ac:dyDescent="0.25">
      <c r="A121">
        <v>7.1553100000000001</v>
      </c>
      <c r="D121">
        <v>-0.47294000000000003</v>
      </c>
      <c r="G121">
        <v>26.62717</v>
      </c>
      <c r="J121">
        <v>0.56818999999999997</v>
      </c>
    </row>
    <row r="122" spans="1:12" x14ac:dyDescent="0.25">
      <c r="A122">
        <v>6.7600199999999999</v>
      </c>
      <c r="D122">
        <v>-0.44009999999999999</v>
      </c>
      <c r="G122">
        <v>26.230910000000002</v>
      </c>
      <c r="J122">
        <v>0.58557000000000003</v>
      </c>
    </row>
    <row r="123" spans="1:12" x14ac:dyDescent="0.25">
      <c r="A123">
        <v>6.7911799999999998</v>
      </c>
      <c r="D123">
        <v>-0.49052000000000001</v>
      </c>
      <c r="G123">
        <v>24.296279999999999</v>
      </c>
      <c r="J123">
        <v>0.56982999999999995</v>
      </c>
    </row>
    <row r="124" spans="1:12" x14ac:dyDescent="0.25">
      <c r="A124">
        <v>6.8382800000000001</v>
      </c>
      <c r="D124">
        <v>-0.47183000000000003</v>
      </c>
      <c r="G124">
        <v>26.408550000000002</v>
      </c>
      <c r="J124">
        <v>0.54881000000000002</v>
      </c>
    </row>
    <row r="125" spans="1:12" x14ac:dyDescent="0.25">
      <c r="A125">
        <v>6.2560200000000004</v>
      </c>
      <c r="D125">
        <v>-0.40544999999999998</v>
      </c>
      <c r="G125">
        <v>25.604690000000002</v>
      </c>
      <c r="J125">
        <v>0.60262000000000004</v>
      </c>
    </row>
    <row r="126" spans="1:12" x14ac:dyDescent="0.25">
      <c r="A126">
        <v>6.76004</v>
      </c>
      <c r="D126">
        <v>-0.43628</v>
      </c>
      <c r="G126">
        <v>25.924880000000002</v>
      </c>
      <c r="J126">
        <v>0.59767999999999999</v>
      </c>
    </row>
    <row r="127" spans="1:12" x14ac:dyDescent="0.25">
      <c r="A127">
        <v>7.1645599999999998</v>
      </c>
      <c r="D127">
        <v>-0.43880000000000002</v>
      </c>
      <c r="G127">
        <v>26.15483</v>
      </c>
      <c r="J127">
        <v>0.62426999999999999</v>
      </c>
    </row>
    <row r="128" spans="1:12" x14ac:dyDescent="0.25">
      <c r="A128">
        <v>6.98888</v>
      </c>
      <c r="D128">
        <v>-0.44085999999999997</v>
      </c>
      <c r="G128">
        <v>26.46546</v>
      </c>
      <c r="J128">
        <v>0.59899999999999998</v>
      </c>
    </row>
    <row r="129" spans="1:12" x14ac:dyDescent="0.25">
      <c r="A129">
        <v>7.1038100000000002</v>
      </c>
      <c r="D129">
        <v>-0.44180999999999998</v>
      </c>
      <c r="G129">
        <v>26.514980000000001</v>
      </c>
      <c r="J129">
        <v>0.60641</v>
      </c>
    </row>
    <row r="130" spans="1:12" x14ac:dyDescent="0.25">
      <c r="A130">
        <v>4.7345899999999999</v>
      </c>
      <c r="D130">
        <v>-0.44602000000000003</v>
      </c>
      <c r="G130">
        <v>22.916589999999999</v>
      </c>
      <c r="J130">
        <v>0.46321000000000001</v>
      </c>
    </row>
    <row r="131" spans="1:12" x14ac:dyDescent="0.25">
      <c r="A131">
        <v>6.4715299999999996</v>
      </c>
      <c r="D131">
        <v>-0.45532</v>
      </c>
      <c r="G131">
        <v>25.141110000000001</v>
      </c>
      <c r="J131">
        <v>0.56533</v>
      </c>
    </row>
    <row r="132" spans="1:12" x14ac:dyDescent="0.25">
      <c r="A132">
        <v>6.4241299999999999</v>
      </c>
      <c r="D132">
        <v>-0.45739999999999997</v>
      </c>
      <c r="G132">
        <v>25.859819999999999</v>
      </c>
      <c r="J132">
        <v>0.54312000000000005</v>
      </c>
      <c r="L132" t="s">
        <v>16</v>
      </c>
    </row>
    <row r="133" spans="1:12" x14ac:dyDescent="0.25">
      <c r="A133">
        <v>6.6989000000000001</v>
      </c>
      <c r="D133">
        <v>-0.45496999999999999</v>
      </c>
      <c r="G133">
        <v>26.337389999999999</v>
      </c>
      <c r="J133">
        <v>0.55905000000000005</v>
      </c>
    </row>
    <row r="134" spans="1:12" x14ac:dyDescent="0.25">
      <c r="A134">
        <v>6.2062299999999997</v>
      </c>
      <c r="D134">
        <v>-0.44039</v>
      </c>
      <c r="G134">
        <v>25.885840000000002</v>
      </c>
      <c r="J134">
        <v>0.54440999999999995</v>
      </c>
    </row>
    <row r="135" spans="1:12" x14ac:dyDescent="0.25">
      <c r="A135">
        <v>7.0115600000000002</v>
      </c>
      <c r="D135">
        <v>-0.45866000000000001</v>
      </c>
      <c r="G135">
        <v>27.019210000000001</v>
      </c>
      <c r="J135">
        <v>0.56577999999999995</v>
      </c>
    </row>
    <row r="136" spans="1:12" x14ac:dyDescent="0.25">
      <c r="A136">
        <v>6.6561599999999999</v>
      </c>
      <c r="D136">
        <v>-0.46192</v>
      </c>
      <c r="G136">
        <v>26.08766</v>
      </c>
      <c r="J136">
        <v>0.55235999999999996</v>
      </c>
    </row>
    <row r="137" spans="1:12" x14ac:dyDescent="0.25">
      <c r="A137">
        <v>6.2173800000000004</v>
      </c>
      <c r="D137">
        <v>-0.49016999999999999</v>
      </c>
      <c r="G137">
        <v>27.657019999999999</v>
      </c>
      <c r="J137">
        <v>0.45862000000000003</v>
      </c>
    </row>
    <row r="138" spans="1:12" x14ac:dyDescent="0.25">
      <c r="A138">
        <v>6.79732</v>
      </c>
      <c r="D138">
        <v>-0.51451999999999998</v>
      </c>
      <c r="G138">
        <v>26.800940000000001</v>
      </c>
      <c r="J138">
        <v>0.49292999999999998</v>
      </c>
    </row>
    <row r="139" spans="1:12" x14ac:dyDescent="0.25">
      <c r="A139">
        <v>6.6093799999999998</v>
      </c>
      <c r="D139">
        <v>-0.46899000000000002</v>
      </c>
      <c r="G139">
        <v>26.7928</v>
      </c>
      <c r="J139">
        <v>0.52598999999999996</v>
      </c>
    </row>
    <row r="140" spans="1:12" x14ac:dyDescent="0.25">
      <c r="A140">
        <v>5.7794499999999998</v>
      </c>
      <c r="D140">
        <v>-0.44583</v>
      </c>
      <c r="G140">
        <v>24.588730000000002</v>
      </c>
      <c r="J140">
        <v>0.5272</v>
      </c>
    </row>
    <row r="141" spans="1:12" x14ac:dyDescent="0.25">
      <c r="A141">
        <v>5.9390999999999998</v>
      </c>
      <c r="D141">
        <v>-0.44096000000000002</v>
      </c>
      <c r="G141">
        <v>25.248740000000002</v>
      </c>
      <c r="J141">
        <v>0.53342999999999996</v>
      </c>
    </row>
    <row r="142" spans="1:12" x14ac:dyDescent="0.25">
      <c r="A142">
        <v>6.6040799999999997</v>
      </c>
      <c r="D142">
        <v>-0.44434000000000001</v>
      </c>
      <c r="G142">
        <v>26.314160000000001</v>
      </c>
      <c r="J142">
        <v>0.56481999999999999</v>
      </c>
    </row>
    <row r="143" spans="1:12" x14ac:dyDescent="0.25">
      <c r="A143">
        <v>6.6261400000000004</v>
      </c>
      <c r="D143">
        <v>-0.47370000000000001</v>
      </c>
      <c r="G143">
        <v>25.664380000000001</v>
      </c>
      <c r="J143">
        <v>0.54503999999999997</v>
      </c>
    </row>
    <row r="144" spans="1:12" x14ac:dyDescent="0.25">
      <c r="A144">
        <v>6.2531400000000001</v>
      </c>
      <c r="D144">
        <v>-0.54032999999999998</v>
      </c>
      <c r="G144">
        <v>27.655719999999999</v>
      </c>
      <c r="J144">
        <v>0.41846</v>
      </c>
      <c r="L144" t="s">
        <v>15</v>
      </c>
    </row>
    <row r="145" spans="1:12" x14ac:dyDescent="0.25">
      <c r="A145">
        <v>7.8861999999999997</v>
      </c>
      <c r="D145">
        <v>-0.49070999999999998</v>
      </c>
      <c r="G145">
        <v>27.09186</v>
      </c>
      <c r="J145">
        <v>0.59321000000000002</v>
      </c>
    </row>
    <row r="146" spans="1:12" x14ac:dyDescent="0.25">
      <c r="A146">
        <v>6.5937400000000004</v>
      </c>
      <c r="D146">
        <v>-0.49162</v>
      </c>
      <c r="G146">
        <v>24.52581</v>
      </c>
      <c r="J146">
        <v>0.54686999999999997</v>
      </c>
    </row>
    <row r="147" spans="1:12" x14ac:dyDescent="0.25">
      <c r="A147">
        <v>5.7008999999999999</v>
      </c>
      <c r="D147">
        <v>-0.48460999999999999</v>
      </c>
      <c r="G147">
        <v>22.848050000000001</v>
      </c>
      <c r="J147">
        <v>0.51487000000000005</v>
      </c>
    </row>
    <row r="148" spans="1:12" x14ac:dyDescent="0.25">
      <c r="A148">
        <v>6.54636</v>
      </c>
      <c r="D148">
        <v>-0.70018000000000002</v>
      </c>
      <c r="G148">
        <v>25.545000000000002</v>
      </c>
      <c r="J148">
        <v>0.36599999999999999</v>
      </c>
    </row>
    <row r="149" spans="1:12" x14ac:dyDescent="0.25">
      <c r="A149">
        <v>7.0872299999999999</v>
      </c>
      <c r="D149">
        <v>-0.53310999999999997</v>
      </c>
      <c r="G149">
        <v>24.048590000000001</v>
      </c>
      <c r="J149">
        <v>0.55279999999999996</v>
      </c>
    </row>
    <row r="150" spans="1:12" x14ac:dyDescent="0.25">
      <c r="A150">
        <v>5.60067</v>
      </c>
      <c r="D150">
        <v>-0.50236000000000003</v>
      </c>
      <c r="G150">
        <v>22.776689999999999</v>
      </c>
      <c r="J150">
        <v>0.48948000000000003</v>
      </c>
    </row>
    <row r="151" spans="1:12" x14ac:dyDescent="0.25">
      <c r="A151">
        <v>3.67937</v>
      </c>
      <c r="D151">
        <v>-0.45479999999999998</v>
      </c>
      <c r="G151">
        <v>19.400269999999999</v>
      </c>
      <c r="J151">
        <v>0.41700999999999999</v>
      </c>
    </row>
    <row r="152" spans="1:12" x14ac:dyDescent="0.25">
      <c r="A152">
        <v>3.0343900000000001</v>
      </c>
      <c r="D152">
        <v>-0.4803</v>
      </c>
      <c r="G152">
        <v>14.395009999999999</v>
      </c>
      <c r="J152">
        <v>0.43887999999999999</v>
      </c>
    </row>
    <row r="153" spans="1:12" x14ac:dyDescent="0.25">
      <c r="A153">
        <v>9.6485000000000003</v>
      </c>
      <c r="D153">
        <v>-0.62956000000000001</v>
      </c>
      <c r="G153">
        <v>26.669350000000001</v>
      </c>
      <c r="J153">
        <v>0.57465999999999995</v>
      </c>
    </row>
    <row r="154" spans="1:12" x14ac:dyDescent="0.25">
      <c r="A154">
        <v>10.298299999999999</v>
      </c>
      <c r="D154">
        <v>-0.61019000000000001</v>
      </c>
      <c r="G154">
        <v>26.606619999999999</v>
      </c>
      <c r="J154">
        <v>0.63431999999999999</v>
      </c>
    </row>
    <row r="155" spans="1:12" x14ac:dyDescent="0.25">
      <c r="A155">
        <v>9.2515000000000001</v>
      </c>
      <c r="D155">
        <v>-0.63519999999999999</v>
      </c>
      <c r="G155">
        <v>27.079280000000001</v>
      </c>
      <c r="J155">
        <v>0.53785000000000005</v>
      </c>
      <c r="L155" t="s">
        <v>17</v>
      </c>
    </row>
    <row r="156" spans="1:12" x14ac:dyDescent="0.25">
      <c r="A156">
        <v>8.1008800000000001</v>
      </c>
      <c r="D156">
        <v>-0.55486000000000002</v>
      </c>
      <c r="G156">
        <v>25.229990000000001</v>
      </c>
      <c r="J156">
        <v>0.57867000000000002</v>
      </c>
    </row>
    <row r="157" spans="1:12" x14ac:dyDescent="0.25">
      <c r="A157">
        <v>11.036659999999999</v>
      </c>
      <c r="D157">
        <v>-0.67849999999999999</v>
      </c>
      <c r="G157">
        <v>25.669</v>
      </c>
      <c r="J157">
        <v>0.63368999999999998</v>
      </c>
    </row>
    <row r="158" spans="1:12" x14ac:dyDescent="0.25">
      <c r="A158">
        <v>8.0875400000000006</v>
      </c>
      <c r="D158">
        <v>-0.61799000000000004</v>
      </c>
      <c r="G158">
        <v>25.61393</v>
      </c>
      <c r="J158">
        <v>0.51093</v>
      </c>
    </row>
    <row r="159" spans="1:12" x14ac:dyDescent="0.25">
      <c r="A159">
        <v>10.00414</v>
      </c>
      <c r="D159">
        <v>-0.64986999999999995</v>
      </c>
      <c r="G159">
        <v>26.374300000000002</v>
      </c>
      <c r="J159">
        <v>0.58367999999999998</v>
      </c>
    </row>
    <row r="160" spans="1:12" x14ac:dyDescent="0.25">
      <c r="A160">
        <v>9.2703000000000007</v>
      </c>
      <c r="D160">
        <v>-0.66252999999999995</v>
      </c>
      <c r="G160">
        <v>25.691120000000002</v>
      </c>
      <c r="J160">
        <v>0.54464000000000001</v>
      </c>
    </row>
    <row r="161" spans="1:12" x14ac:dyDescent="0.25">
      <c r="A161">
        <v>11.921049999999999</v>
      </c>
      <c r="D161">
        <v>-0.67305999999999999</v>
      </c>
      <c r="G161">
        <v>26.478739999999998</v>
      </c>
      <c r="J161">
        <v>0.66891</v>
      </c>
    </row>
    <row r="162" spans="1:12" x14ac:dyDescent="0.25">
      <c r="A162">
        <v>8.57437</v>
      </c>
      <c r="D162">
        <v>-0.58450000000000002</v>
      </c>
      <c r="G162">
        <v>25.396909999999998</v>
      </c>
      <c r="J162">
        <v>0.57762000000000002</v>
      </c>
    </row>
    <row r="163" spans="1:12" x14ac:dyDescent="0.25">
      <c r="A163">
        <v>7.9347500000000002</v>
      </c>
      <c r="D163">
        <v>-0.53349999999999997</v>
      </c>
      <c r="G163">
        <v>25.214289999999998</v>
      </c>
      <c r="J163">
        <v>0.58987000000000001</v>
      </c>
    </row>
    <row r="164" spans="1:12" x14ac:dyDescent="0.25">
      <c r="A164">
        <v>8.0226600000000001</v>
      </c>
      <c r="D164">
        <v>-0.52049000000000001</v>
      </c>
      <c r="G164">
        <v>25.688120000000001</v>
      </c>
      <c r="J164">
        <v>0.60004000000000002</v>
      </c>
    </row>
    <row r="165" spans="1:12" x14ac:dyDescent="0.25">
      <c r="A165">
        <v>7.6409099999999999</v>
      </c>
      <c r="D165">
        <v>-0.56406999999999996</v>
      </c>
      <c r="G165">
        <v>24.059640000000002</v>
      </c>
      <c r="J165">
        <v>0.56301999999999996</v>
      </c>
    </row>
    <row r="166" spans="1:12" x14ac:dyDescent="0.25">
      <c r="A166">
        <v>9.44102</v>
      </c>
      <c r="D166">
        <v>-0.63160000000000005</v>
      </c>
      <c r="G166">
        <v>25.92259</v>
      </c>
      <c r="J166">
        <v>0.57662999999999998</v>
      </c>
    </row>
    <row r="167" spans="1:12" x14ac:dyDescent="0.25">
      <c r="A167">
        <v>10.540620000000001</v>
      </c>
      <c r="D167">
        <v>-0.63961000000000001</v>
      </c>
      <c r="G167">
        <v>26.455089999999998</v>
      </c>
      <c r="J167">
        <v>0.62292999999999998</v>
      </c>
      <c r="L167" t="s">
        <v>18</v>
      </c>
    </row>
    <row r="168" spans="1:12" x14ac:dyDescent="0.25">
      <c r="A168">
        <v>10.467140000000001</v>
      </c>
      <c r="D168">
        <v>-0.65827000000000002</v>
      </c>
      <c r="G168">
        <v>24.999030000000001</v>
      </c>
      <c r="J168">
        <v>0.63605999999999996</v>
      </c>
    </row>
    <row r="169" spans="1:12" x14ac:dyDescent="0.25">
      <c r="A169">
        <v>5.4254800000000003</v>
      </c>
      <c r="D169">
        <v>-0.58294999999999997</v>
      </c>
      <c r="G169">
        <v>15.79373</v>
      </c>
      <c r="J169">
        <v>0.58928000000000003</v>
      </c>
    </row>
    <row r="170" spans="1:12" x14ac:dyDescent="0.25">
      <c r="A170">
        <v>8.4453300000000002</v>
      </c>
      <c r="D170">
        <v>-0.63473000000000002</v>
      </c>
      <c r="G170">
        <v>23.049189999999999</v>
      </c>
      <c r="J170">
        <v>0.57726</v>
      </c>
    </row>
    <row r="171" spans="1:12" x14ac:dyDescent="0.25">
      <c r="A171">
        <v>7.9002499999999998</v>
      </c>
      <c r="D171">
        <v>-0.64524000000000004</v>
      </c>
      <c r="G171">
        <v>20.393619999999999</v>
      </c>
      <c r="J171">
        <v>0.60038000000000002</v>
      </c>
    </row>
    <row r="172" spans="1:12" x14ac:dyDescent="0.25">
      <c r="A172">
        <v>10.42876</v>
      </c>
      <c r="D172">
        <v>-0.65676000000000001</v>
      </c>
      <c r="G172">
        <v>24.860330000000001</v>
      </c>
      <c r="J172">
        <v>0.63873000000000002</v>
      </c>
    </row>
    <row r="173" spans="1:12" x14ac:dyDescent="0.25">
      <c r="A173">
        <v>5.3243999999999998</v>
      </c>
      <c r="D173">
        <v>-0.55540999999999996</v>
      </c>
      <c r="G173">
        <v>16.86168</v>
      </c>
      <c r="J173">
        <v>0.56852999999999998</v>
      </c>
    </row>
    <row r="174" spans="1:12" x14ac:dyDescent="0.25">
      <c r="A174">
        <v>8.0940700000000003</v>
      </c>
      <c r="D174">
        <v>-0.60936999999999997</v>
      </c>
      <c r="G174">
        <v>22.69595</v>
      </c>
      <c r="J174">
        <v>0.58523999999999998</v>
      </c>
    </row>
    <row r="175" spans="1:12" x14ac:dyDescent="0.25">
      <c r="A175">
        <v>5.5456500000000002</v>
      </c>
      <c r="D175">
        <v>-0.52398</v>
      </c>
      <c r="G175">
        <v>19.502790000000001</v>
      </c>
      <c r="J175">
        <v>0.54268000000000005</v>
      </c>
    </row>
    <row r="176" spans="1:12" x14ac:dyDescent="0.25">
      <c r="A176">
        <v>8.8857499999999998</v>
      </c>
      <c r="D176">
        <v>-0.63236999999999999</v>
      </c>
      <c r="G176">
        <v>23.655519999999999</v>
      </c>
      <c r="J176">
        <v>0.59401000000000004</v>
      </c>
    </row>
    <row r="177" spans="1:12" x14ac:dyDescent="0.25">
      <c r="A177">
        <v>3.8186200000000001</v>
      </c>
      <c r="D177">
        <v>-0.53056999999999999</v>
      </c>
      <c r="G177">
        <v>12.966100000000001</v>
      </c>
      <c r="J177">
        <v>0.55508000000000002</v>
      </c>
    </row>
    <row r="178" spans="1:12" x14ac:dyDescent="0.25">
      <c r="A178">
        <v>5.9111000000000002</v>
      </c>
      <c r="D178">
        <v>-0.54344999999999999</v>
      </c>
      <c r="G178">
        <v>18.851669999999999</v>
      </c>
      <c r="J178">
        <v>0.57696999999999998</v>
      </c>
    </row>
    <row r="179" spans="1:12" x14ac:dyDescent="0.25">
      <c r="A179">
        <v>6.88185</v>
      </c>
      <c r="D179">
        <v>-0.59904999999999997</v>
      </c>
      <c r="G179">
        <v>20.63128</v>
      </c>
      <c r="J179">
        <v>0.55681999999999998</v>
      </c>
      <c r="L179" t="s">
        <v>19</v>
      </c>
    </row>
    <row r="180" spans="1:12" x14ac:dyDescent="0.25">
      <c r="A180">
        <v>8.9687900000000003</v>
      </c>
      <c r="D180">
        <v>-0.56638999999999995</v>
      </c>
      <c r="G180">
        <v>25.081399999999999</v>
      </c>
      <c r="J180">
        <v>0.63134000000000001</v>
      </c>
    </row>
    <row r="181" spans="1:12" x14ac:dyDescent="0.25">
      <c r="A181">
        <v>6.4668599999999996</v>
      </c>
      <c r="D181">
        <v>-0.54332000000000003</v>
      </c>
      <c r="G181">
        <v>23.055040000000002</v>
      </c>
      <c r="J181">
        <v>0.51627000000000001</v>
      </c>
    </row>
    <row r="182" spans="1:12" x14ac:dyDescent="0.25">
      <c r="A182">
        <v>8.5465699999999991</v>
      </c>
      <c r="D182">
        <v>-0.65590999999999999</v>
      </c>
      <c r="G182">
        <v>21.346440000000001</v>
      </c>
      <c r="J182">
        <v>0.61041000000000001</v>
      </c>
    </row>
    <row r="183" spans="1:12" x14ac:dyDescent="0.25">
      <c r="A183">
        <v>5.42028</v>
      </c>
      <c r="D183">
        <v>-0.60209999999999997</v>
      </c>
      <c r="G183">
        <v>19.52167</v>
      </c>
      <c r="J183">
        <v>0.46115</v>
      </c>
    </row>
    <row r="184" spans="1:12" x14ac:dyDescent="0.25">
      <c r="A184">
        <v>9.2131799999999995</v>
      </c>
      <c r="D184">
        <v>-0.58604999999999996</v>
      </c>
      <c r="G184">
        <v>26.38345</v>
      </c>
      <c r="J184">
        <v>0.59584999999999999</v>
      </c>
    </row>
    <row r="185" spans="1:12" x14ac:dyDescent="0.25">
      <c r="A185">
        <v>5.3707099999999999</v>
      </c>
      <c r="D185">
        <v>-0.46034000000000003</v>
      </c>
      <c r="G185">
        <v>23.477139999999999</v>
      </c>
      <c r="J185">
        <v>0.49693999999999999</v>
      </c>
    </row>
    <row r="186" spans="1:12" x14ac:dyDescent="0.25">
      <c r="A186">
        <v>5.9125100000000002</v>
      </c>
      <c r="D186">
        <v>-0.56703999999999999</v>
      </c>
      <c r="G186">
        <v>20.245010000000001</v>
      </c>
      <c r="J186">
        <v>0.51504000000000005</v>
      </c>
    </row>
    <row r="187" spans="1:12" x14ac:dyDescent="0.25">
      <c r="A187">
        <v>7.4050200000000004</v>
      </c>
      <c r="D187">
        <v>-0.63222999999999996</v>
      </c>
      <c r="G187">
        <v>20.952159999999999</v>
      </c>
      <c r="J187">
        <v>0.55901999999999996</v>
      </c>
    </row>
    <row r="188" spans="1:12" x14ac:dyDescent="0.25">
      <c r="A188">
        <v>8.6021199999999993</v>
      </c>
      <c r="D188">
        <v>-0.55945999999999996</v>
      </c>
      <c r="G188">
        <v>24.1951</v>
      </c>
      <c r="J188">
        <v>0.63549</v>
      </c>
    </row>
    <row r="189" spans="1:12" x14ac:dyDescent="0.25">
      <c r="A189">
        <v>5.30837</v>
      </c>
      <c r="D189">
        <v>-0.49591000000000002</v>
      </c>
      <c r="G189">
        <v>20.554020000000001</v>
      </c>
      <c r="J189">
        <v>0.52078999999999998</v>
      </c>
    </row>
    <row r="190" spans="1:12" x14ac:dyDescent="0.25">
      <c r="A190">
        <v>5.0078199999999997</v>
      </c>
      <c r="D190">
        <v>-0.53176000000000001</v>
      </c>
      <c r="G190">
        <v>18.93346</v>
      </c>
      <c r="J190">
        <v>0.49740000000000001</v>
      </c>
    </row>
    <row r="191" spans="1:12" x14ac:dyDescent="0.25">
      <c r="A191">
        <v>7.86259</v>
      </c>
      <c r="D191">
        <v>-0.64178999999999997</v>
      </c>
      <c r="G191">
        <v>21.491579999999999</v>
      </c>
      <c r="J191">
        <v>0.57003999999999999</v>
      </c>
      <c r="L191" t="s">
        <v>20</v>
      </c>
    </row>
    <row r="192" spans="1:12" x14ac:dyDescent="0.25">
      <c r="A192">
        <v>3.4313500000000001</v>
      </c>
      <c r="D192">
        <v>-0.48563000000000001</v>
      </c>
      <c r="G192">
        <v>13.995939999999999</v>
      </c>
      <c r="J192">
        <v>0.50485000000000002</v>
      </c>
    </row>
    <row r="193" spans="1:12" x14ac:dyDescent="0.25">
      <c r="A193">
        <v>5.6723999999999997</v>
      </c>
      <c r="D193">
        <v>-0.61592999999999998</v>
      </c>
      <c r="G193">
        <v>16.617640000000002</v>
      </c>
      <c r="J193">
        <v>0.55420000000000003</v>
      </c>
    </row>
    <row r="194" spans="1:12" x14ac:dyDescent="0.25">
      <c r="A194">
        <v>7.3105700000000002</v>
      </c>
      <c r="D194">
        <v>-0.55708000000000002</v>
      </c>
      <c r="G194">
        <v>24.235040000000001</v>
      </c>
      <c r="J194">
        <v>0.54149000000000003</v>
      </c>
    </row>
    <row r="195" spans="1:12" x14ac:dyDescent="0.25">
      <c r="A195">
        <v>9.2133500000000002</v>
      </c>
      <c r="D195">
        <v>-0.65849000000000002</v>
      </c>
      <c r="G195">
        <v>23.069210000000002</v>
      </c>
      <c r="J195">
        <v>0.60650999999999999</v>
      </c>
    </row>
    <row r="196" spans="1:12" x14ac:dyDescent="0.25">
      <c r="A196">
        <v>6.41404</v>
      </c>
      <c r="D196">
        <v>-0.51971000000000001</v>
      </c>
      <c r="G196">
        <v>22.315650000000002</v>
      </c>
      <c r="J196">
        <v>0.55305000000000004</v>
      </c>
    </row>
    <row r="197" spans="1:12" x14ac:dyDescent="0.25">
      <c r="A197">
        <v>5.3972899999999999</v>
      </c>
      <c r="D197">
        <v>-0.52044000000000001</v>
      </c>
      <c r="G197">
        <v>20.203859999999999</v>
      </c>
      <c r="J197">
        <v>0.51329999999999998</v>
      </c>
    </row>
    <row r="198" spans="1:12" x14ac:dyDescent="0.25">
      <c r="A198">
        <v>7.5623300000000002</v>
      </c>
      <c r="D198">
        <v>-0.53763000000000005</v>
      </c>
      <c r="G198">
        <v>24.623159999999999</v>
      </c>
      <c r="J198">
        <v>0.57125999999999999</v>
      </c>
    </row>
    <row r="199" spans="1:12" x14ac:dyDescent="0.25">
      <c r="A199">
        <v>6.7547199999999998</v>
      </c>
      <c r="D199">
        <v>-0.51217999999999997</v>
      </c>
      <c r="G199">
        <v>22.814109999999999</v>
      </c>
      <c r="J199">
        <v>0.57806999999999997</v>
      </c>
    </row>
    <row r="200" spans="1:12" x14ac:dyDescent="0.25">
      <c r="A200">
        <v>9.2316099999999999</v>
      </c>
      <c r="D200">
        <v>-0.63424000000000003</v>
      </c>
      <c r="G200">
        <v>25.30903</v>
      </c>
      <c r="J200">
        <v>0.57509999999999994</v>
      </c>
      <c r="L200" t="s">
        <v>21</v>
      </c>
    </row>
    <row r="201" spans="1:12" x14ac:dyDescent="0.25">
      <c r="A201">
        <v>12.22457</v>
      </c>
      <c r="D201">
        <v>-0.71421999999999997</v>
      </c>
      <c r="G201">
        <v>23.399000000000001</v>
      </c>
      <c r="J201">
        <v>0.73148999999999997</v>
      </c>
    </row>
    <row r="202" spans="1:12" x14ac:dyDescent="0.25">
      <c r="A202">
        <v>9.2722499999999997</v>
      </c>
      <c r="D202">
        <v>-0.71013999999999999</v>
      </c>
      <c r="G202">
        <v>22.08737</v>
      </c>
      <c r="J202">
        <v>0.59114999999999995</v>
      </c>
    </row>
    <row r="203" spans="1:12" x14ac:dyDescent="0.25">
      <c r="A203">
        <v>12.406739999999999</v>
      </c>
      <c r="D203">
        <v>-0.72050000000000003</v>
      </c>
      <c r="G203">
        <v>23.392320000000002</v>
      </c>
      <c r="J203">
        <v>0.73612</v>
      </c>
    </row>
    <row r="204" spans="1:12" x14ac:dyDescent="0.25">
      <c r="A204">
        <v>8.7540499999999994</v>
      </c>
      <c r="D204">
        <v>-0.70811999999999997</v>
      </c>
      <c r="G204">
        <v>20.606729999999999</v>
      </c>
      <c r="J204">
        <v>0.59992000000000001</v>
      </c>
    </row>
    <row r="205" spans="1:12" x14ac:dyDescent="0.25">
      <c r="A205">
        <v>11.780989999999999</v>
      </c>
      <c r="D205">
        <v>-0.70689999999999997</v>
      </c>
      <c r="G205">
        <v>22.23948</v>
      </c>
      <c r="J205">
        <v>0.74936999999999998</v>
      </c>
    </row>
    <row r="206" spans="1:12" x14ac:dyDescent="0.25">
      <c r="A206">
        <v>8.1618600000000008</v>
      </c>
      <c r="D206">
        <v>-0.69228999999999996</v>
      </c>
      <c r="G206">
        <v>18.91413</v>
      </c>
      <c r="J206">
        <v>0.62331999999999999</v>
      </c>
    </row>
    <row r="207" spans="1:12" x14ac:dyDescent="0.25">
      <c r="A207">
        <v>11.098409999999999</v>
      </c>
      <c r="D207">
        <v>-0.69835999999999998</v>
      </c>
      <c r="G207">
        <v>22.20514</v>
      </c>
      <c r="J207">
        <v>0.7157</v>
      </c>
    </row>
    <row r="208" spans="1:12" x14ac:dyDescent="0.25">
      <c r="A208">
        <v>7.9695</v>
      </c>
      <c r="D208">
        <v>-0.68940999999999997</v>
      </c>
      <c r="G208">
        <v>19.682739999999999</v>
      </c>
      <c r="J208">
        <v>0.58731</v>
      </c>
    </row>
    <row r="209" spans="1:12" x14ac:dyDescent="0.25">
      <c r="A209">
        <v>6.8320699999999999</v>
      </c>
      <c r="D209">
        <v>-0.65603</v>
      </c>
      <c r="G209">
        <v>18.57593</v>
      </c>
      <c r="J209">
        <v>0.56062999999999996</v>
      </c>
    </row>
    <row r="210" spans="1:12" x14ac:dyDescent="0.25">
      <c r="A210">
        <v>10.38405</v>
      </c>
      <c r="D210">
        <v>-0.7147</v>
      </c>
      <c r="G210">
        <v>22.42726</v>
      </c>
      <c r="J210">
        <v>0.64783999999999997</v>
      </c>
    </row>
    <row r="211" spans="1:12" x14ac:dyDescent="0.25">
      <c r="A211">
        <v>8.2158800000000003</v>
      </c>
      <c r="D211">
        <v>-0.66683999999999999</v>
      </c>
      <c r="G211">
        <v>21.109950000000001</v>
      </c>
      <c r="J211">
        <v>0.58364000000000005</v>
      </c>
    </row>
    <row r="212" spans="1:12" x14ac:dyDescent="0.25">
      <c r="A212">
        <v>7.6311499999999999</v>
      </c>
      <c r="D212">
        <v>-0.67308999999999997</v>
      </c>
      <c r="G212">
        <v>19.37773</v>
      </c>
      <c r="J212">
        <v>0.58508000000000004</v>
      </c>
    </row>
    <row r="213" spans="1:12" x14ac:dyDescent="0.25">
      <c r="A213">
        <v>10.04194</v>
      </c>
      <c r="D213">
        <v>-0.71145000000000003</v>
      </c>
      <c r="G213">
        <v>22.019469999999998</v>
      </c>
      <c r="J213">
        <v>0.64100999999999997</v>
      </c>
      <c r="L213" t="s">
        <v>23</v>
      </c>
    </row>
    <row r="214" spans="1:12" x14ac:dyDescent="0.25">
      <c r="A214">
        <v>5.7221799999999998</v>
      </c>
      <c r="D214">
        <v>-0.54288999999999998</v>
      </c>
      <c r="G214">
        <v>20.131720000000001</v>
      </c>
      <c r="J214">
        <v>0.52356000000000003</v>
      </c>
    </row>
    <row r="215" spans="1:12" x14ac:dyDescent="0.25">
      <c r="A215">
        <v>10.492990000000001</v>
      </c>
      <c r="D215">
        <v>-0.65407000000000004</v>
      </c>
      <c r="G215">
        <v>26.55912</v>
      </c>
      <c r="J215">
        <v>0.60404000000000002</v>
      </c>
    </row>
    <row r="216" spans="1:12" x14ac:dyDescent="0.25">
      <c r="A216">
        <v>9.2215399999999992</v>
      </c>
      <c r="D216">
        <v>-0.63158000000000003</v>
      </c>
      <c r="G216">
        <v>22.635390000000001</v>
      </c>
      <c r="J216">
        <v>0.64503999999999995</v>
      </c>
      <c r="L216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5mM_EDAAl2O3_0.25</vt:lpstr>
      <vt:lpstr>5mM_EDA_Al2O3 (SS)</vt:lpstr>
      <vt:lpstr>5mM_EDA_Al2O3 (rev</vt:lpstr>
      <vt:lpstr>5mM_EDA_Al2O3 (for)</vt:lpstr>
      <vt:lpstr>0.1mM_EDA in IPA (SS)</vt:lpstr>
      <vt:lpstr>0.1mM_EDA in IPA (rev)</vt:lpstr>
      <vt:lpstr>0.1mM_EDA in IPA (for)</vt:lpstr>
      <vt:lpstr>Reference (SS)</vt:lpstr>
      <vt:lpstr>Reference (rev)</vt:lpstr>
      <vt:lpstr>Reference (for)</vt:lpstr>
      <vt:lpstr>Al2O3_50 (SS)</vt:lpstr>
      <vt:lpstr>Al2O3_50 (rev)</vt:lpstr>
      <vt:lpstr>Al2O3_50 (for)</vt:lpstr>
      <vt:lpstr>IPA rinse batch</vt:lpstr>
      <vt:lpstr>EDA+Al2O3 batch</vt:lpstr>
    </vt:vector>
  </TitlesOfParts>
  <Company>Department Of Physics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Heon Jin</dc:creator>
  <cp:lastModifiedBy>Heon Jin</cp:lastModifiedBy>
  <dcterms:created xsi:type="dcterms:W3CDTF">2022-08-04T14:35:18Z</dcterms:created>
  <dcterms:modified xsi:type="dcterms:W3CDTF">2023-01-19T12:25:26Z</dcterms:modified>
</cp:coreProperties>
</file>